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108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'Sheet1'!$A$8:$I$47</definedName>
  </definedNames>
  <calcPr fullCalcOnLoad="1"/>
</workbook>
</file>

<file path=xl/comments1.xml><?xml version="1.0" encoding="utf-8"?>
<comments xmlns="http://schemas.openxmlformats.org/spreadsheetml/2006/main">
  <authors>
    <author>Audrius</author>
  </authors>
  <commentList>
    <comment ref="A37" authorId="0">
      <text>
        <r>
          <rPr>
            <b/>
            <sz val="9"/>
            <rFont val="Tahoma"/>
            <family val="0"/>
          </rPr>
          <t>Naujas stogo mazgas</t>
        </r>
        <r>
          <rPr>
            <sz val="9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9"/>
            <rFont val="Tahoma"/>
            <family val="0"/>
          </rPr>
          <t>Naujas stogo mazgas</t>
        </r>
        <r>
          <rPr>
            <sz val="9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9"/>
            <rFont val="Tahoma"/>
            <family val="0"/>
          </rPr>
          <t>Atnaujinta</t>
        </r>
      </text>
    </comment>
    <comment ref="A17" authorId="0">
      <text>
        <r>
          <rPr>
            <b/>
            <sz val="9"/>
            <rFont val="Tahoma"/>
            <family val="0"/>
          </rPr>
          <t>Atnaujinta</t>
        </r>
      </text>
    </comment>
    <comment ref="C42" authorId="0">
      <text>
        <r>
          <rPr>
            <b/>
            <sz val="8"/>
            <rFont val="Tahoma"/>
            <family val="0"/>
          </rPr>
          <t>Pagal poreikį atnaujinama per 7 d.d.</t>
        </r>
      </text>
    </comment>
    <comment ref="C40" authorId="0">
      <text>
        <r>
          <rPr>
            <b/>
            <sz val="8"/>
            <rFont val="Tahoma"/>
            <family val="0"/>
          </rPr>
          <t>Pagal poreikį atnaujinama per 7 d.d.</t>
        </r>
      </text>
    </comment>
    <comment ref="C39" authorId="0">
      <text>
        <r>
          <rPr>
            <b/>
            <sz val="8"/>
            <rFont val="Tahoma"/>
            <family val="0"/>
          </rPr>
          <t>Pagal poreikį atnaujinama per 7 d.d.</t>
        </r>
      </text>
    </comment>
    <comment ref="C36" authorId="0">
      <text>
        <r>
          <rPr>
            <b/>
            <sz val="8"/>
            <rFont val="Tahoma"/>
            <family val="0"/>
          </rPr>
          <t>Pagal poreikį atnaujinama per 7 d.d.</t>
        </r>
      </text>
    </comment>
    <comment ref="C21" authorId="0">
      <text>
        <r>
          <rPr>
            <b/>
            <sz val="8"/>
            <rFont val="Tahoma"/>
            <family val="0"/>
          </rPr>
          <t>Pagal poreikį atnaujinama per 7 d.d.</t>
        </r>
      </text>
    </comment>
    <comment ref="C18" authorId="0">
      <text>
        <r>
          <rPr>
            <b/>
            <sz val="8"/>
            <rFont val="Tahoma"/>
            <family val="0"/>
          </rPr>
          <t>Pagal poreikį atnaujinama per 7 d.d.</t>
        </r>
      </text>
    </comment>
    <comment ref="C10" authorId="0">
      <text>
        <r>
          <rPr>
            <b/>
            <sz val="8"/>
            <rFont val="Tahoma"/>
            <family val="0"/>
          </rPr>
          <t>Pagal poreikį atnaujinama per 7 d.d.</t>
        </r>
      </text>
    </comment>
    <comment ref="C26" authorId="0">
      <text>
        <r>
          <rPr>
            <b/>
            <sz val="8"/>
            <rFont val="Tahoma"/>
            <family val="0"/>
          </rPr>
          <t>Pagal poreikį atnaujinama per 7 d.d.</t>
        </r>
      </text>
    </comment>
    <comment ref="C23" authorId="0">
      <text>
        <r>
          <rPr>
            <b/>
            <sz val="8"/>
            <rFont val="Tahoma"/>
            <family val="0"/>
          </rPr>
          <t>Pagal poreikį atnaujinama per 7 d.d.</t>
        </r>
      </text>
    </comment>
  </commentList>
</comments>
</file>

<file path=xl/sharedStrings.xml><?xml version="1.0" encoding="utf-8"?>
<sst xmlns="http://schemas.openxmlformats.org/spreadsheetml/2006/main" count="510" uniqueCount="177">
  <si>
    <r>
      <t>RENOBIT</t>
    </r>
    <r>
      <rPr>
        <b/>
        <vertAlign val="superscript"/>
        <sz val="10"/>
        <rFont val="Arial"/>
        <family val="2"/>
      </rPr>
      <t>TM</t>
    </r>
    <r>
      <rPr>
        <b/>
        <sz val="10"/>
        <rFont val="Arial"/>
        <family val="2"/>
      </rPr>
      <t xml:space="preserve"> bituminių hidroizoliacinių dangų stogų išorinio ugnies veikimo klasifikavimo ataskaitos, Broof (t1)</t>
    </r>
  </si>
  <si>
    <t>Klasifikavimo
ataskaitos Nr.</t>
  </si>
  <si>
    <t>Galiojimo
data</t>
  </si>
  <si>
    <t>Garo izoliacija</t>
  </si>
  <si>
    <t>Stogo pagrindas</t>
  </si>
  <si>
    <t>Pastabos</t>
  </si>
  <si>
    <t>"Samplex garo 200"
200 µm storio</t>
  </si>
  <si>
    <t>Įrengiant renovuojamą stogą, garo izoliacinė plėvelė bei apatinis akmens vatos sluoksnis nenaudojamas</t>
  </si>
  <si>
    <t>Eil.
Nr.</t>
  </si>
  <si>
    <t>Hidroizoliaciniai stogo dangos sluoksniai</t>
  </si>
  <si>
    <t>Priimamos paraiškos Broof(t1) klasifikavimo ataskaitų parengimui su RENOBIT bituminėmis hidroizoliacinėmis dangomis. Ataskaitos parengiamos per 10-15 darbo dienų.</t>
  </si>
  <si>
    <t>Ši lentelė bus atnaujinama kiekvieną kartą, kai tik bus parengta nauja Broof(t1) klasifikavimo ataskaita su RENOBIT bituminėmis hidroizoliacinėmis dangomis</t>
  </si>
  <si>
    <t>Medinis, betoninis, 
skardinis, renovuojami stogai</t>
  </si>
  <si>
    <t>Įrengiant renovuojamą stogą, garo izoliacinė plėvelė nenaudojama</t>
  </si>
  <si>
    <t>Akmens vata "Dachrock 185", 20mm;
Polistirolas UAB "Šilputa" EPS80, nuo 50mm iki neribojamo storio; Akmens vata (išlyginamajam sluoksniui) "Dachrock 185", 20mm;</t>
  </si>
  <si>
    <t>Įrengiant renovuojamą stogą, garo izoliacinė plėvelė bei išlyginamasis akmens vatos nenaudojamas</t>
  </si>
  <si>
    <t>Įrengiant renovuojamą stogą, garo izoliacinė plėvelė bei išlyginamasis akmens vatos nenaudojami</t>
  </si>
  <si>
    <t>Visi pagrindai: medinis, betoninis, skardinis, profiliuota skarda, renovuojami stogai</t>
  </si>
  <si>
    <t>2015.xx.xx</t>
  </si>
  <si>
    <t>Akmens vata Paroc "ROB60", 20mm;
Akmens vata Paroc "ROS30" nuo 50mm iki 200mm; Akmens vata (išlyginamajam sluoksniui) Paroc "ROB60", 20mm;</t>
  </si>
  <si>
    <t xml:space="preserve">200 µm storio LDPE garo izoliacinė plėvelė </t>
  </si>
  <si>
    <t>projektas</t>
  </si>
  <si>
    <r>
      <t>RENOBIT Extra EKP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(4.3mm, 5.8kg/m2, -20...+100ºC, E=200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</t>
    </r>
    <r>
      <rPr>
        <sz val="10"/>
        <rFont val="Arial"/>
        <family val="2"/>
      </rPr>
      <t>RENOBIT Standart EMP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(3.0mm, 3.9kg/m2,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</si>
  <si>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Standart EKP
</t>
    </r>
    <r>
      <rPr>
        <sz val="8"/>
        <rFont val="Arial"/>
        <family val="2"/>
      </rPr>
      <t>(4.0mm, 5.2kg/m2,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Standart EMP
</t>
    </r>
    <r>
      <rPr>
        <sz val="8"/>
        <rFont val="Arial"/>
        <family val="2"/>
      </rPr>
      <t>(3.0mm, 3.9kg/m2,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</si>
  <si>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Extra EKP
</t>
    </r>
    <r>
      <rPr>
        <sz val="8"/>
        <rFont val="Arial"/>
        <family val="2"/>
      </rPr>
      <t>(4.3mm, 5.8kg/m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-20...+100ºC, E=200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Extra EMP
</t>
    </r>
    <r>
      <rPr>
        <sz val="8"/>
        <rFont val="Arial"/>
        <family val="2"/>
      </rPr>
      <t>(3.3mm, 4.3kg/m2, -20...+100ºC, E=200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</si>
  <si>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Extra EKP
</t>
    </r>
    <r>
      <rPr>
        <sz val="8"/>
        <rFont val="Arial"/>
        <family val="2"/>
      </rPr>
      <t>(4.3mm, 5.8kg/m2, -20...+100ºC, E=200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</si>
  <si>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Classic TKP
</t>
    </r>
    <r>
      <rPr>
        <sz val="8"/>
        <rFont val="Arial"/>
        <family val="2"/>
      </rPr>
      <t>(3.6mm, 4.7kg/m2, -15...+90ºC, T=190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Standart EMP
</t>
    </r>
    <r>
      <rPr>
        <sz val="8"/>
        <rFont val="Arial"/>
        <family val="2"/>
      </rPr>
      <t>(3,0mm, 3.9kg/m2,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</si>
  <si>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Extra EKP
</t>
    </r>
    <r>
      <rPr>
        <sz val="8"/>
        <rFont val="Arial"/>
        <family val="2"/>
      </rPr>
      <t>(4.3mm, 5.8kg/m2, -20...+100ºC, E=200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Classic TPP
</t>
    </r>
    <r>
      <rPr>
        <sz val="8"/>
        <rFont val="Arial"/>
        <family val="2"/>
      </rPr>
      <t>(2.6mm, 3.6kg/m2, -15...+100ºC, T=190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</si>
  <si>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Extra EKP
</t>
    </r>
    <r>
      <rPr>
        <sz val="8"/>
        <rFont val="Arial"/>
        <family val="2"/>
      </rPr>
      <t>(4.3mm, 5.8kg/m2, -20...+100ºC, E=200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Standart EMP
</t>
    </r>
    <r>
      <rPr>
        <sz val="8"/>
        <rFont val="Arial"/>
        <family val="2"/>
      </rPr>
      <t>(3.0mm, 3.9kg/m2,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</si>
  <si>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Akmens vata Paroc "ROS50", 40mm;
Polistirolas "KNAUF Therm" EPS80, nuo 0mm iki neribojamo storio;</t>
  </si>
  <si>
    <t>Akmens vata Paroc ROB60 20mm; Polistirolas Termoporas EPS80, nuo 20mm iki neribojamo storio; Akmens vata (išlyginamajam sluoksniui) Paroc ROB60, 20mm;</t>
  </si>
  <si>
    <r>
      <t xml:space="preserve">RENOBIT Ultra EKP
</t>
    </r>
    <r>
      <rPr>
        <sz val="8"/>
        <rFont val="Arial"/>
        <family val="2"/>
      </rPr>
      <t>(4.3mm, 5.7kg/m2, -25...+100ºC, E=220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Extra EMP
</t>
    </r>
    <r>
      <rPr>
        <sz val="8"/>
        <rFont val="Arial"/>
        <family val="2"/>
      </rPr>
      <t>(3.3mm, 4.3kg/m2, -20...+100ºC, E=200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</si>
  <si>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200 µm garo izoliacinė plėvelė</t>
  </si>
  <si>
    <t>Akmens vata Paroc ROS50 40mm; Polistirolas "Termoporas EPS80", nuo 20mm iki neribojamo storio; Akmens vata (išlyginamajam sluoksniui) Paroc ROB60, 20mm;</t>
  </si>
  <si>
    <t>Akmens vata Paroc ROS50 40mm; Akmens vata Paroc "ROS30" nuo 50mm iki 240mm; Akmens vata (išlyginamajam sluoksniui) Paroc "ROB60", 20mm;</t>
  </si>
  <si>
    <r>
      <t xml:space="preserve">Broof(t1) ataskaitos
</t>
    </r>
    <r>
      <rPr>
        <b/>
        <sz val="9"/>
        <color indexed="18"/>
        <rFont val="Arial"/>
        <family val="2"/>
      </rPr>
      <t>(tiesiogines nuorodos)</t>
    </r>
  </si>
  <si>
    <t>Broof(t1) klasifikacinė degumo ataskaita Nr.20-12.2012-26</t>
  </si>
  <si>
    <t>Broof(t1) klasifikacinė degumo ataskaita Nr.20-13.2012-26</t>
  </si>
  <si>
    <t>Broof(t1) klasifikacinė degumo ataskaita Nr.20-35.2012-26</t>
  </si>
  <si>
    <t>Broof(t1) klasifikacinė degumo ataskaita Nr.20-56.2012-26</t>
  </si>
  <si>
    <t>Broof(t1) klasifikacinė degumo ataskaita Nr.20-57.2012-26</t>
  </si>
  <si>
    <t>Broof(t1) klasifikacinė degumo ataskaita Nr.20-58.2012-26</t>
  </si>
  <si>
    <t>Broof(t1) klasifikacinių degumo ataskaitų aprašas, kai stogo mazgą sudaro: 1 sluoksnis Renobit hidroizoliacinės dangos, 1 sluoksnis akmens vatos plokščių ir/arba polistireninis putplastis EPS80/EPS100</t>
  </si>
  <si>
    <t>Broof(t1) klasifikacinių degumo ataskaitų aprašas, kai stogo mazgą sudaro: 2 sluoksniai Renobit hidroizoliacinės dangos, 1/2 sluoksniai akmens vatos plokščių ir polistireninis putplastis EPS80/EPS100</t>
  </si>
  <si>
    <t>Broof(t1) klasifikacinių degumo ataskaitų aprašas, kai stogo mazgą sudaro: 2 sluoksniai Renobit hidroizoliacinės dangos ir 2/3 sluoksniai akmens vatos plokščių</t>
  </si>
  <si>
    <r>
      <t xml:space="preserve">RENOBIT Standart EKP
</t>
    </r>
    <r>
      <rPr>
        <sz val="8"/>
        <rFont val="Arial"/>
        <family val="2"/>
      </rPr>
      <t>(4.0mm, 5.2kg/m2,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Standart EMP
</t>
    </r>
    <r>
      <rPr>
        <sz val="8"/>
        <rFont val="Arial"/>
        <family val="2"/>
      </rPr>
      <t>(3.0mm, 3.9kg/m2, -20...+100ºC, E=180 g/m2)</t>
    </r>
  </si>
  <si>
    <t>-</t>
  </si>
  <si>
    <t>Klojama ant bet kokio lygaus, ne žemesnės nei A2-s3,d2 degumo klasės, neplonesnio nei 10mm pagrindo, kuriame oro tarpai ne didesni nei 5mm</t>
  </si>
  <si>
    <t>Medinis, betoninis, 
skardinis, renovuojami stogai, profiliuota skarda</t>
  </si>
  <si>
    <t>Įrengiant renovuojamą stogą, garo izoliacinė plėvelė bei išlyginamasis akmens vatos sluoksnis nenaudojamas</t>
  </si>
  <si>
    <t>Broof(t1) klasifikacinių degumo ataskaitų aprašas, kai stogo mazgą sudaro: 2 sluoksniai Renobit hidroizoliacinės dangos, nenaudojant termoizoliacinių sluoksnių ir garo izoliacijos</t>
  </si>
  <si>
    <r>
      <t xml:space="preserve">RENOBIT Extra EKP
</t>
    </r>
    <r>
      <rPr>
        <sz val="8"/>
        <rFont val="Arial"/>
        <family val="2"/>
      </rPr>
      <t>(4.3mm, 5.8kg/m2, -20...+100ºC, E=200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Extra EMP
</t>
    </r>
    <r>
      <rPr>
        <sz val="8"/>
        <rFont val="Arial"/>
        <family val="2"/>
      </rPr>
      <t>(3.3mm, 4.3kg/m2, -20...+100ºC, E=200 g/m2)</t>
    </r>
  </si>
  <si>
    <t>Broof(t1) klasifikacinė degumo ataskaita Nr.20-6.2013-26</t>
  </si>
  <si>
    <t>Termoizoliaciniai sluoksniai</t>
  </si>
  <si>
    <t>Akmens vata Paroc "ROS50", 40mm;
Polistirolas "KNAUF Therm" EPS80 (EPS100), nuo 20mm iki neribojamo storio; Akmens vata (išlyginamajam sluoksniui) Paroc "ROB60", 20mm;</t>
  </si>
  <si>
    <t>15A</t>
  </si>
  <si>
    <t>15B</t>
  </si>
  <si>
    <r>
      <t>20-6.2013.26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konstrukcinio mazgo detalės brėžinys</t>
    </r>
  </si>
  <si>
    <r>
      <t>20-15.2013.26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</si>
  <si>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r>
      <t>20-13.2012.26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</si>
  <si>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r>
      <t>20-56.2012.26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</si>
  <si>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r>
      <t>20-58.2012.26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</si>
  <si>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r>
      <t>20-57.2012.26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</si>
  <si>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r>
      <t>20-12.2012.26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</si>
  <si>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r>
      <t>RENOBIT Standart EKP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(4.0mm, 5.2kg/m2,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</t>
    </r>
    <r>
      <rPr>
        <sz val="10"/>
        <rFont val="Arial"/>
        <family val="2"/>
      </rPr>
      <t>RENOBIT Standart EMP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(3.0mm, 3.9kg/m2,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</si>
  <si>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17B</t>
  </si>
  <si>
    <t>17A</t>
  </si>
  <si>
    <r>
      <t xml:space="preserve">RENOBIT Prima EKP
</t>
    </r>
    <r>
      <rPr>
        <sz val="8"/>
        <rFont val="Arial"/>
        <family val="2"/>
      </rPr>
      <t>(4.0mm, 5.3kg/m2, -5...+80ºC, E=160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Prima EMP
</t>
    </r>
    <r>
      <rPr>
        <sz val="8"/>
        <rFont val="Arial"/>
        <family val="2"/>
      </rPr>
      <t>(3.0mm, 4.0kg/m2, -5...+80ºC, E=160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</si>
  <si>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20-41.2013.26</t>
    </r>
    <r>
      <rPr>
        <b/>
        <u val="single"/>
        <sz val="10"/>
        <color indexed="12"/>
        <rFont val="Arial"/>
        <family val="2"/>
      </rPr>
      <t xml:space="preserve"> 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</si>
  <si>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t>Broof(t1) klasifikacinė degumo ataskaita Nr.20-41.2013-26</t>
  </si>
  <si>
    <r>
      <t>20-42.2013.26</t>
    </r>
    <r>
      <rPr>
        <u val="single"/>
        <sz val="10"/>
        <color indexed="12"/>
        <rFont val="Arial"/>
        <family val="0"/>
      </rPr>
      <t xml:space="preserve"> 
</t>
    </r>
    <r>
      <rPr>
        <u val="single"/>
        <sz val="8"/>
        <color indexed="12"/>
        <rFont val="Arial"/>
        <family val="2"/>
      </rPr>
      <t>stogo konstrukcinio mazgo brėžinys</t>
    </r>
  </si>
  <si>
    <t>Broof(t1) klasifikacinė degumo ataskaita Nr.20-42.2013-26</t>
  </si>
  <si>
    <r>
      <t xml:space="preserve">Vienasluoksnė danga
RENOBIT Ultra TOP
</t>
    </r>
    <r>
      <rPr>
        <sz val="8"/>
        <rFont val="Arial"/>
        <family val="2"/>
      </rPr>
      <t>(5.3mm, 7.1kg/m2, -25...+110ºC, E=250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</si>
  <si>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Standart EKP
</t>
    </r>
    <r>
      <rPr>
        <sz val="8"/>
        <rFont val="Arial"/>
        <family val="2"/>
      </rPr>
      <t>(4.0mm, 5.2kg/m2,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Prima EMP
</t>
    </r>
    <r>
      <rPr>
        <sz val="8"/>
        <rFont val="Arial"/>
        <family val="2"/>
      </rPr>
      <t>(3.0mm, 4.0kg/m2, -5...+80ºC, E=160g/m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</si>
  <si>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Akmens vata Paroc "ROB60", nuo </t>
    </r>
    <r>
      <rPr>
        <sz val="10"/>
        <rFont val="Arial"/>
        <family val="2"/>
      </rPr>
      <t>20</t>
    </r>
    <r>
      <rPr>
        <sz val="10"/>
        <rFont val="Arial"/>
        <family val="0"/>
      </rPr>
      <t xml:space="preserve"> iki </t>
    </r>
    <r>
      <rPr>
        <sz val="10"/>
        <rFont val="Arial"/>
        <family val="2"/>
      </rPr>
      <t>30</t>
    </r>
    <r>
      <rPr>
        <sz val="10"/>
        <rFont val="Arial"/>
        <family val="0"/>
      </rPr>
      <t>mm storio;
Polistirolas "Termoporas" EPS80(100), nuo 10mm iki neribojamo storio; Akmens vata (išlyginamajam sluoksniui) "ROB60", 20mm</t>
    </r>
  </si>
  <si>
    <r>
      <t xml:space="preserve">Akmens vata Paroc "ROB60", </t>
    </r>
    <r>
      <rPr>
        <sz val="10"/>
        <rFont val="Arial"/>
        <family val="2"/>
      </rPr>
      <t xml:space="preserve">30 mm </t>
    </r>
    <r>
      <rPr>
        <sz val="10"/>
        <rFont val="Arial"/>
        <family val="0"/>
      </rPr>
      <t>storio;
Polistirolas "Termoporas" EPS100(80), nuo 10mm iki neribojamo storio; Akmens vata (išlyginamajam sluoksniui) "ROB60", 20mm</t>
    </r>
  </si>
  <si>
    <t>Broof(t1) klasifikacinė degumo ataskaita Nr.20-25.2014.26</t>
  </si>
  <si>
    <r>
      <t xml:space="preserve">RENOBIT Standart EKP
</t>
    </r>
    <r>
      <rPr>
        <sz val="8"/>
        <rFont val="Arial"/>
        <family val="2"/>
      </rPr>
      <t>(4.0mm, 5.2kg/m2,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Ultra EMP'eco
</t>
    </r>
    <r>
      <rPr>
        <sz val="8"/>
        <rFont val="Arial"/>
        <family val="2"/>
      </rPr>
      <t>(4.0mm, 5.4kg/m2, -5...+80ºC, E=180g/m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</si>
  <si>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Broof(t1) klasifikacinė degumo ataskaita Nr.20-26.2014.26</t>
  </si>
  <si>
    <t>Broof(t1) klasifikacinė degumo ataskaita Nr.20-24.2014.26</t>
  </si>
  <si>
    <r>
      <t xml:space="preserve">20-24.2014.26 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
mazgo brėžinys</t>
    </r>
  </si>
  <si>
    <r>
      <t xml:space="preserve">20-26.2014.26 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
mazgo brėžinys</t>
    </r>
  </si>
  <si>
    <r>
      <t xml:space="preserve">Akmens vata Paroc "ROS50", </t>
    </r>
    <r>
      <rPr>
        <sz val="10"/>
        <rFont val="Arial"/>
        <family val="2"/>
      </rPr>
      <t xml:space="preserve">40 mm </t>
    </r>
    <r>
      <rPr>
        <sz val="10"/>
        <rFont val="Arial"/>
        <family val="0"/>
      </rPr>
      <t>storio;
Polistirolas "Termoporas" EPS 80, nuo 20 mm iki neribojamo storio.</t>
    </r>
  </si>
  <si>
    <t>Akmens vata Paroc "ROB60", 20mm; Polistirolas EPS80(100), nuo 0mm iki neribojamo storio; Akmens vata (išlyginamajam sluoksniui) Paroc "ROB60", 20mm</t>
  </si>
  <si>
    <t>Akmens vata "ROB60", 20mm; Polistirolas "EPS100" 120mm; Polistirolas "EPS80", nuo 0mm iki neribojamo storio; Akmens vata (išlyginamajam sluoks) "ROB60", 20mm</t>
  </si>
  <si>
    <r>
      <t>20-35.2014.26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</si>
  <si>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t>Broof(t1) klasifikacinė degumo ataskaita Nr.20-35.2014.26</t>
  </si>
  <si>
    <r>
      <t>20-36.2014.26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</si>
  <si>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t>Broof(t1) klasifikacinė degumo ataskaita Nr.20-36.2014.26</t>
  </si>
  <si>
    <r>
      <t xml:space="preserve">RENOBIT Ultra EKP
</t>
    </r>
    <r>
      <rPr>
        <sz val="8"/>
        <rFont val="Arial"/>
        <family val="2"/>
      </rPr>
      <t>(4.3mm, 5.7kg/m2, -25...+110ºC, E=220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Ultra TMP
</t>
    </r>
    <r>
      <rPr>
        <sz val="8"/>
        <rFont val="Arial"/>
        <family val="2"/>
      </rPr>
      <t>(3.0mm, 5.5kg/m2, -25...+110ºC, T=200 g/m2)</t>
    </r>
  </si>
  <si>
    <t>Akmens vata Paroc "ROB60", 20mm;
Polistirolas "EPS80", nuo 20mm iki neribojamo storio; Akmens vata (išlyginamajam sluoksniui) Paroc "ROB60", 20mm</t>
  </si>
  <si>
    <r>
      <t>20-40.2014.26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</si>
  <si>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t>Broof(t1) klasifikacinė degumo ataskaita Nr.20-40.2014.26</t>
  </si>
  <si>
    <t xml:space="preserve">  Atrankos filtrai</t>
  </si>
  <si>
    <r>
      <t>20-46.2014.26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schema</t>
    </r>
  </si>
  <si>
    <t>Broof(t1) klasifikacinė degumo ataskaita Nr.20-46.2014.26</t>
  </si>
  <si>
    <r>
      <t>20-48.2014.26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
mazgo schema</t>
    </r>
  </si>
  <si>
    <t>Broof(t1) klasifikacinė degumo ataskaita Nr.20-48.2014.26</t>
  </si>
  <si>
    <r>
      <t>20-25.2014.26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
mazgo schema</t>
    </r>
  </si>
  <si>
    <t>Ataskaita parengiama per 10 darbo dienų, nuo bandymui skirtų medžiagų pristatymo į GTC</t>
  </si>
  <si>
    <r>
      <t>20-15.2015.26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
mazgo schema</t>
    </r>
  </si>
  <si>
    <r>
      <t xml:space="preserve">Akmens vata Paroc "ROB60", </t>
    </r>
    <r>
      <rPr>
        <sz val="10"/>
        <rFont val="Arial"/>
        <family val="2"/>
      </rPr>
      <t xml:space="preserve">20 mm </t>
    </r>
    <r>
      <rPr>
        <sz val="10"/>
        <rFont val="Arial"/>
        <family val="0"/>
      </rPr>
      <t>storio; Akmens vata Paroc "ROS30", nuo 50 iki 240 mm storio; Polistirolas "EPS80", nuo 10 mm iki neribojamo storio; Akmens vata (išlyginamajam sluoks) "ROB60", 20mm</t>
    </r>
  </si>
  <si>
    <r>
      <t xml:space="preserve">RENOBIT Standart EKP
</t>
    </r>
    <r>
      <rPr>
        <sz val="8"/>
        <rFont val="Arial"/>
        <family val="2"/>
      </rPr>
      <t>(4.0mm, 5.2kg/m2,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Standart EMP
</t>
    </r>
    <r>
      <rPr>
        <sz val="8"/>
        <rFont val="Arial"/>
        <family val="2"/>
      </rPr>
      <t>(3.0mm, 3.9kg/m2, -20...+100ºC, E=180g/m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</si>
  <si>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Broof(t1) klasifikacinė degumo ataskaita Nr.20-15.2015.26</t>
  </si>
  <si>
    <r>
      <t>20-4.2015.26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</si>
  <si>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t>Broof(t1) klasifikacinė degumo ataskaita Nr.20-4.2015.26</t>
  </si>
  <si>
    <r>
      <t>20-8.2015.26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</si>
  <si>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t>Broof(t1) klasifikacinė degumo ataskaita Nr.20-8.2015.26</t>
  </si>
  <si>
    <t>Bitumine danga laminuotas polistireninis putplastis "Knauf Therm Lamin Expert L36" EPS100, 50mm storio; Polistirolas "TermoOrganika Dach-Podloga" EPS80, nuo 0mm iki neribojamo storio;</t>
  </si>
  <si>
    <t>Stogo konstrukcinio 
mazgo medžiagos</t>
  </si>
  <si>
    <t>Bituminės hidroizoliacinė 
danga</t>
  </si>
  <si>
    <t>ʎ</t>
  </si>
  <si>
    <t>Mineralinė vata ROS50</t>
  </si>
  <si>
    <t>Mineralinė vata ROS30</t>
  </si>
  <si>
    <t>Storis,
t=mm</t>
  </si>
  <si>
    <r>
      <t>R</t>
    </r>
    <r>
      <rPr>
        <vertAlign val="subscript"/>
        <sz val="10"/>
        <rFont val="Arial"/>
        <family val="2"/>
      </rPr>
      <t>т</t>
    </r>
  </si>
  <si>
    <t>Polistireninis putplastis
EPS80</t>
  </si>
  <si>
    <t>Kaina,
mat. vnt</t>
  </si>
  <si>
    <t>Standartinis mazgas, su trisluoksne termoizoliacija</t>
  </si>
  <si>
    <t>garo izoliacija</t>
  </si>
  <si>
    <t>Mineralinė vata ROB60</t>
  </si>
  <si>
    <r>
      <t>Suma,
1 m</t>
    </r>
    <r>
      <rPr>
        <vertAlign val="superscript"/>
        <sz val="10"/>
        <rFont val="Arial"/>
        <family val="2"/>
      </rPr>
      <t>2</t>
    </r>
  </si>
  <si>
    <t>Viso:</t>
  </si>
  <si>
    <t>Projektuojamas mazgas, trisluoksnę termoizoliaciją, pakeičiant dvisluoksne</t>
  </si>
  <si>
    <t>pajamos iš
mineral. vatos</t>
  </si>
  <si>
    <r>
      <t xml:space="preserve">RENOBIT Ultra EKP
</t>
    </r>
    <r>
      <rPr>
        <sz val="8"/>
        <rFont val="Arial"/>
        <family val="2"/>
      </rPr>
      <t>(4.3mm, 5.8kg/m2, -25...+110ºC, E=220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Ultra TMP
</t>
    </r>
    <r>
      <rPr>
        <sz val="8"/>
        <rFont val="Arial"/>
        <family val="2"/>
      </rPr>
      <t>(4.0mm, 5.5kg/m2, -25...+110ºC, T=200g/m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</si>
  <si>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Akmens vata Paroc "ROS50", nuo </t>
    </r>
    <r>
      <rPr>
        <sz val="10"/>
        <rFont val="Arial"/>
        <family val="2"/>
      </rPr>
      <t xml:space="preserve">40 iki 160 mm </t>
    </r>
    <r>
      <rPr>
        <sz val="10"/>
        <rFont val="Arial"/>
        <family val="0"/>
      </rPr>
      <t>storio; Polistirolas EPS 80, nuo 10 mm iki neribojamo storio;Akmens vata (išlyginamajam sluoks) "ROB60", 20mm</t>
    </r>
  </si>
  <si>
    <r>
      <t xml:space="preserve">RENOBIT Ultra EKP
</t>
    </r>
    <r>
      <rPr>
        <sz val="8"/>
        <rFont val="Arial"/>
        <family val="2"/>
      </rPr>
      <t>(4.3mm, 5.7kg/m2, -25...+110ºC, E=220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Ultra TMP
</t>
    </r>
    <r>
      <rPr>
        <sz val="8"/>
        <rFont val="Arial"/>
        <family val="2"/>
      </rPr>
      <t>(4.0mm, 5.5kg/m2, -25...+110ºC, T=200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</si>
  <si>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Ultra EKP
</t>
    </r>
    <r>
      <rPr>
        <sz val="8"/>
        <rFont val="Arial"/>
        <family val="2"/>
      </rPr>
      <t>(4.3mm, 5.7kg/m2, -25...+110ºC, E=220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Extra EMP
</t>
    </r>
    <r>
      <rPr>
        <sz val="8"/>
        <rFont val="Arial"/>
        <family val="2"/>
      </rPr>
      <t>(3.3mm, 4.3kg/m2, -20...+100ºC, E=200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</si>
  <si>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Standart EKP
</t>
    </r>
    <r>
      <rPr>
        <sz val="8"/>
        <rFont val="Arial"/>
        <family val="2"/>
      </rPr>
      <t>(4.0mm, 5.2kg/m2,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Ultra TMP
</t>
    </r>
    <r>
      <rPr>
        <sz val="8"/>
        <rFont val="Arial"/>
        <family val="2"/>
      </rPr>
      <t>(4.0mm, 5.5kg/m2, -25...+110ºC, T=200g/m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</si>
  <si>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Ultra TOP
</t>
    </r>
    <r>
      <rPr>
        <sz val="8"/>
        <rFont val="Arial"/>
        <family val="2"/>
      </rPr>
      <t>(5.3mm, 7.1kg/m2, -25...+110ºC, E=250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Ultra EMP
</t>
    </r>
    <r>
      <rPr>
        <sz val="8"/>
        <rFont val="Arial"/>
        <family val="2"/>
      </rPr>
      <t>(4.0mm, 5.4kg/m2, -5...+80ºC, E=180g/m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</si>
  <si>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Extra EKP
</t>
    </r>
    <r>
      <rPr>
        <sz val="8"/>
        <rFont val="Arial"/>
        <family val="2"/>
      </rPr>
      <t>(4.3mm, 5.8kg/m2, -20...+100ºC, E=200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Extra EMP
</t>
    </r>
    <r>
      <rPr>
        <sz val="8"/>
        <rFont val="Arial"/>
        <family val="2"/>
      </rPr>
      <t>(3.3mm, 3.3kg/m2, -20...+100ºC, E=200g/m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</si>
  <si>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RENOBIT Extra EKP
</t>
    </r>
    <r>
      <rPr>
        <sz val="8"/>
        <rFont val="Arial"/>
        <family val="2"/>
      </rPr>
      <t>(4.3mm, 5.8kg/m2, -20...+100ºC, E=200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Standart EMP
</t>
    </r>
    <r>
      <rPr>
        <sz val="8"/>
        <rFont val="Arial"/>
        <family val="2"/>
      </rPr>
      <t>(3.0mm, 3.9kg/m2, -20...+100ºC, E=180g/m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</si>
  <si>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Broof(t1) klasifikacinė degumo ataskaita Nr.20-25.2015.26</t>
  </si>
  <si>
    <r>
      <t>20-25.2015.26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schema</t>
    </r>
  </si>
  <si>
    <t>Broof(t1) klasifikacinių degumo ataskaitų aprašas, kai stogo mazgą sudaro: 2 sluoksniai Renobit hidroizoliacinės dangos ir 2/3 sluoksniai akmens vatos plokščių ir/arba polistireninis putplastis EPS80/EPS100</t>
  </si>
  <si>
    <t>Bitumine danga laminuotas polistireninis putplastis, kompozitinė plokštė "Rufax" EPS100, 50mm storio; Polistirolas EPS80, nuo 10 mm iki neribojamo storio;</t>
  </si>
  <si>
    <t>200 µm PE garo izoliacinė plėvelė</t>
  </si>
  <si>
    <t>Broof(t1) klasifikacinė degumo ataskaita Nr.20-43.2015.26</t>
  </si>
  <si>
    <r>
      <t xml:space="preserve">RENOBIT Standart EKP
</t>
    </r>
    <r>
      <rPr>
        <sz val="8"/>
        <rFont val="Arial"/>
        <family val="2"/>
      </rPr>
      <t>(4.0mm, 5.2kg/m2, -20...+100ºC, E=180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</si>
  <si>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20-43.2015.26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schema</t>
    </r>
  </si>
  <si>
    <t>200 µm PE garo izoliacinė plėvelė, UAB "Plasta"</t>
  </si>
  <si>
    <t>rengiamas</t>
  </si>
  <si>
    <r>
      <t xml:space="preserve">RENOBIT Ultra EKP
</t>
    </r>
    <r>
      <rPr>
        <sz val="8"/>
        <rFont val="Arial"/>
        <family val="2"/>
      </rPr>
      <t>(4.3mm, 5.7kg/m2, -25...+110ºC, E=220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Ultra TMP
</t>
    </r>
    <r>
      <rPr>
        <sz val="8"/>
        <rFont val="Arial"/>
        <family val="2"/>
      </rPr>
      <t>(4.0mm, 5.5kg/m2, -25...+110ºC, T=200g/m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</si>
  <si>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31A</t>
  </si>
  <si>
    <t>31B</t>
  </si>
  <si>
    <r>
      <t xml:space="preserve">RENOBIT Ultra EKP
</t>
    </r>
    <r>
      <rPr>
        <sz val="8"/>
        <rFont val="Arial"/>
        <family val="2"/>
      </rPr>
      <t>(4.3mm, 5.7kg/m2, -25...+110ºC, E=220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sz val="10"/>
        <rFont val="Arial"/>
        <family val="0"/>
      </rPr>
      <t xml:space="preserve">
RENOBIT Ultra EMP' eco
</t>
    </r>
    <r>
      <rPr>
        <sz val="8"/>
        <rFont val="Arial"/>
        <family val="2"/>
      </rPr>
      <t>(4.0mm, 5.4kg/m2, -5...+80ºC, E=180g/m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</si>
  <si>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Akmens vata Paroc "ROB80", </t>
    </r>
    <r>
      <rPr>
        <sz val="10"/>
        <rFont val="Arial"/>
        <family val="2"/>
      </rPr>
      <t xml:space="preserve">20 mm </t>
    </r>
    <r>
      <rPr>
        <sz val="10"/>
        <rFont val="Arial"/>
        <family val="0"/>
      </rPr>
      <t>storio;
Polistirolas "Baltijos polistirenas" EPS 80, nuo 20 mm iki neribojamo storio; Akmens vata (išlyginamajam sluoks) "ROB80", 20mm</t>
    </r>
  </si>
  <si>
    <r>
      <t>20-53.2012.26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</si>
  <si>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t>Broof(t1) klasifikacinė degumo ataskaita Nr.20-53.2015.26</t>
  </si>
  <si>
    <t>Akmens vata "Roofrock 50", 40mm;
Polistirolas "Tenapors" EPS80, nuo 50mm iki neribojamo storio;</t>
  </si>
  <si>
    <t>Akmens vata "Roofrock 50", 40mm;
Polistirolas UAB "Šilputa" EPS80, nuo 0mm iki neribojamo storio;</t>
  </si>
  <si>
    <t>Akmens vata "Roofrock 50", 40mm;
Polistirolas "Termo Organika Dach-Podloga" EPS100, nuo 50mm iki neribojamo storio; Akmens vata "Roofrock 80", 20 mm;</t>
  </si>
  <si>
    <t>Akmens vata "Roofrock 50", 40mm;
Polistirolas "KNAUF Therm" EPS80, nuo 20mm iki neribojamo storio; Akmens vata (išlyginamajam sluoksniui) "Roofrock 80", 20mm</t>
  </si>
  <si>
    <t>Akmens vata "Dachrock 185", 20mm;
Polistirolas "Termo Organika Dach-Podloga" EPS100(EPS80), nuo 50mm iki neribojamo storio; Akmens vata "Roofrock 80 / Dachrock 185", 20 mm;</t>
  </si>
  <si>
    <t>Akmens vata "Roofrock 50", 40mm;
Polistirolas "Termoporas EPS80", nuo 20mm iki neribojamo storio; Akmens vata (išlyginamajam sluoksniui) "Roofrock 80 / Dachrock 185", 20mm</t>
  </si>
  <si>
    <t>Akmens vata "Dachrock 185", 20mm;
Polistirolas "Termoporas" EPS80, nuo 10mm iki neribojamo storio; Akmens vata (išlyginamajam sluoksniui) "Roofrock 80 / Dachrock 185", 40mm</t>
  </si>
  <si>
    <t>Akmens vata "Roofrock 50", 40mm;
Polistirolas Dach-Podloga EPS80, nuo 10 mm iki neribojamo storio; Akmens vata (išlyginamajam sluoksniui) "Roofrock 80 / Dachrock 185", 20mm</t>
  </si>
  <si>
    <t>Akmens vata "Roofrock 50", 40mm;
Polistirolas "Termoporas" EPS80, nuo 10mm iki neribojamo storio; Akmens vata (išlyginamajam sluoksniui) "Roofrock 80 / Dachrock 185", 20mm</t>
  </si>
  <si>
    <t>Akmens vata "Dachrock 185", 20mm; Akmens vata "Monrock Pro" 300mm; Polistirolas "Termoporas" EPS80, nuo 10mm iki neribojamo storio; Akmens vata (išlygin. sluoks.) "Roofrock 80 / Dachrock 185", 40mm</t>
  </si>
  <si>
    <r>
      <t>20-67.2015.26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</si>
  <si>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r>
      <t>20-66.2015.26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</si>
  <si>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r>
      <t>20-64.2015.26</t>
    </r>
    <r>
      <rPr>
        <u val="single"/>
        <sz val="10"/>
        <color indexed="12"/>
        <rFont val="Arial"/>
        <family val="0"/>
      </rPr>
      <t xml:space="preserve"> 
</t>
    </r>
    <r>
      <rPr>
        <u val="single"/>
        <sz val="8"/>
        <color indexed="12"/>
        <rFont val="Arial"/>
        <family val="2"/>
      </rPr>
      <t>stogo konstrukcinio mazgo brėžinys</t>
    </r>
  </si>
  <si>
    <r>
      <t>20-8.2016.26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</si>
  <si>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t>Broof(t1) klasifikacinė degumo ataskaita Nr.20-8.2016.26</t>
  </si>
  <si>
    <r>
      <t>20-37.2016.26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
mazgo schema</t>
    </r>
  </si>
  <si>
    <r>
      <t xml:space="preserve">Akmens vata Paroc "ROS60", </t>
    </r>
    <r>
      <rPr>
        <sz val="10"/>
        <rFont val="Arial"/>
        <family val="2"/>
      </rPr>
      <t xml:space="preserve">40 mm </t>
    </r>
    <r>
      <rPr>
        <sz val="10"/>
        <rFont val="Arial"/>
        <family val="0"/>
      </rPr>
      <t>storio;
Polistirolas EPS 80, nuo 20 mm iki neribojamo storio;Akmens vata (išlyginamajam sluoks) "ROB60", 20mm</t>
    </r>
  </si>
  <si>
    <t>Broof(t1) klasifikacinė degumo ataskaita Nr.20-37.2016.26</t>
  </si>
  <si>
    <t>Broof(t1) klasifikacinė degumo ataskaita Nr.20-26.2016-26</t>
  </si>
  <si>
    <r>
      <t>20-37.2016.26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
mazgo brėžinys</t>
    </r>
  </si>
  <si>
    <t>Broof(t1) klasifikacinė degumo ataskaita Nr.20-37.2016-26</t>
  </si>
  <si>
    <t>Broof(t1) klasifikacinė degumo ataskaita Nr.20-66.2015-26</t>
  </si>
  <si>
    <t>Ukmergė, 2017-09-15</t>
  </si>
  <si>
    <r>
      <t>20-31.2017.26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brėžinys</t>
    </r>
  </si>
  <si>
    <r>
      <t>20-31.2017.26</t>
    </r>
    <r>
      <rPr>
        <u val="single"/>
        <sz val="10"/>
        <color indexed="12"/>
        <rFont val="Arial"/>
        <family val="0"/>
      </rPr>
      <t xml:space="preserve">
</t>
    </r>
    <r>
      <rPr>
        <u val="single"/>
        <sz val="8"/>
        <color indexed="12"/>
        <rFont val="Arial"/>
        <family val="2"/>
      </rPr>
      <t>stogo konstrukcinio mazgo schema</t>
    </r>
  </si>
  <si>
    <t>Broof(t1) klasifikacinė degumo ataskaita Nr.20-31.2017.26</t>
  </si>
  <si>
    <t>Akmens vata "Dachrock Max", 40mm arba "Dachrock 185", 20mm; Polistirolas "Termoporas" EPS80, nuo 10mm iki neribojamo storio; Akmens vata (išlyginama-jam sluoksniui) "Roofrock 80 / Dachrock 185", 20mm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</si>
</sst>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/mm/dd;@"/>
    <numFmt numFmtId="174" formatCode="0.00000"/>
    <numFmt numFmtId="175" formatCode="0.0000"/>
    <numFmt numFmtId="176" formatCode="0.000"/>
    <numFmt numFmtId="177" formatCode="0.0"/>
    <numFmt numFmtId="178" formatCode="yyyy/mm/dd\&amp;&quot; &quot;"/>
  </numFmts>
  <fonts count="3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sz val="9.5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b/>
      <sz val="9"/>
      <color indexed="18"/>
      <name val="Arial"/>
      <family val="2"/>
    </font>
    <font>
      <u val="single"/>
      <sz val="9"/>
      <color indexed="12"/>
      <name val="Arial"/>
      <family val="0"/>
    </font>
    <font>
      <sz val="9"/>
      <name val="Arial"/>
      <family val="0"/>
    </font>
    <font>
      <u val="single"/>
      <sz val="8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9.5"/>
      <name val="Arial"/>
      <family val="2"/>
    </font>
    <font>
      <sz val="8"/>
      <name val="Tahoma"/>
      <family val="2"/>
    </font>
    <font>
      <b/>
      <sz val="8"/>
      <color indexed="62"/>
      <name val="Arial"/>
      <family val="2"/>
    </font>
    <font>
      <b/>
      <sz val="7"/>
      <color indexed="62"/>
      <name val="Arial"/>
      <family val="2"/>
    </font>
    <font>
      <sz val="8.5"/>
      <name val="Arial"/>
      <family val="2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7.5"/>
      <color indexed="12"/>
      <name val="Arial"/>
      <family val="2"/>
    </font>
    <font>
      <sz val="8"/>
      <color indexed="12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0"/>
    </font>
    <font>
      <b/>
      <sz val="8"/>
      <name val="Tahoma"/>
      <family val="0"/>
    </font>
    <font>
      <u val="single"/>
      <sz val="9.5"/>
      <color indexed="12"/>
      <name val="Arial"/>
      <family val="0"/>
    </font>
    <font>
      <sz val="10"/>
      <color indexed="5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13" fillId="0" borderId="2" xfId="2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/>
    </xf>
    <xf numFmtId="0" fontId="10" fillId="0" borderId="5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13" fillId="0" borderId="1" xfId="2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4" xfId="0" applyBorder="1" applyAlignment="1">
      <alignment horizontal="center" vertical="center"/>
    </xf>
    <xf numFmtId="0" fontId="13" fillId="0" borderId="2" xfId="2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0" borderId="5" xfId="2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vertical="center"/>
    </xf>
    <xf numFmtId="173" fontId="0" fillId="0" borderId="2" xfId="0" applyNumberFormat="1" applyFill="1" applyBorder="1" applyAlignment="1">
      <alignment vertical="center"/>
    </xf>
    <xf numFmtId="173" fontId="0" fillId="0" borderId="1" xfId="0" applyNumberFormat="1" applyFill="1" applyBorder="1" applyAlignment="1">
      <alignment vertical="center"/>
    </xf>
    <xf numFmtId="173" fontId="0" fillId="0" borderId="2" xfId="0" applyNumberForma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73" fontId="1" fillId="2" borderId="5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 indent="1"/>
    </xf>
    <xf numFmtId="0" fontId="15" fillId="2" borderId="13" xfId="0" applyFont="1" applyFill="1" applyBorder="1" applyAlignment="1">
      <alignment horizontal="left" vertical="center" indent="1"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173" fontId="0" fillId="2" borderId="5" xfId="0" applyNumberFormat="1" applyFill="1" applyBorder="1" applyAlignment="1">
      <alignment/>
    </xf>
    <xf numFmtId="0" fontId="20" fillId="0" borderId="0" xfId="0" applyFont="1" applyFill="1" applyAlignment="1">
      <alignment horizontal="left" vertical="center" indent="1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4" fontId="22" fillId="0" borderId="2" xfId="0" applyNumberFormat="1" applyFont="1" applyBorder="1" applyAlignment="1">
      <alignment horizontal="right" vertical="center" wrapText="1"/>
    </xf>
    <xf numFmtId="0" fontId="25" fillId="0" borderId="5" xfId="2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28" fillId="0" borderId="4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14" fontId="32" fillId="0" borderId="2" xfId="0" applyNumberFormat="1" applyFont="1" applyBorder="1" applyAlignment="1">
      <alignment horizontal="right" vertical="center" wrapText="1"/>
    </xf>
    <xf numFmtId="0" fontId="13" fillId="0" borderId="14" xfId="2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0" fillId="0" borderId="4" xfId="2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5" fillId="0" borderId="19" xfId="2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>
      <alignment vertical="center" wrapText="1"/>
    </xf>
    <xf numFmtId="0" fontId="6" fillId="0" borderId="21" xfId="20" applyFont="1" applyFill="1" applyBorder="1" applyAlignment="1" applyProtection="1">
      <alignment horizontal="center" vertical="center" wrapText="1"/>
      <protection locked="0"/>
    </xf>
    <xf numFmtId="0" fontId="13" fillId="0" borderId="17" xfId="20" applyFont="1" applyFill="1" applyBorder="1" applyAlignment="1" applyProtection="1">
      <alignment horizontal="center" vertical="center" wrapText="1"/>
      <protection locked="0"/>
    </xf>
    <xf numFmtId="173" fontId="0" fillId="0" borderId="17" xfId="0" applyNumberFormat="1" applyFill="1" applyBorder="1" applyAlignment="1">
      <alignment vertical="center"/>
    </xf>
    <xf numFmtId="0" fontId="28" fillId="0" borderId="4" xfId="0" applyFont="1" applyFill="1" applyBorder="1" applyAlignment="1">
      <alignment horizontal="center" vertical="center" wrapText="1"/>
    </xf>
    <xf numFmtId="14" fontId="22" fillId="0" borderId="2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33" fillId="0" borderId="2" xfId="0" applyNumberFormat="1" applyFont="1" applyFill="1" applyBorder="1" applyAlignment="1">
      <alignment vertical="center"/>
    </xf>
    <xf numFmtId="14" fontId="0" fillId="0" borderId="2" xfId="0" applyNumberFormat="1" applyFont="1" applyFill="1" applyBorder="1" applyAlignment="1">
      <alignment vertical="center"/>
    </xf>
    <xf numFmtId="0" fontId="35" fillId="0" borderId="5" xfId="20" applyFont="1" applyFill="1" applyBorder="1" applyAlignment="1" applyProtection="1">
      <alignment horizontal="center" vertical="center" wrapText="1"/>
      <protection locked="0"/>
    </xf>
    <xf numFmtId="173" fontId="36" fillId="0" borderId="2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1352550</xdr:colOff>
      <xdr:row>1</xdr:row>
      <xdr:rowOff>0</xdr:rowOff>
    </xdr:from>
    <xdr:to>
      <xdr:col>7</xdr:col>
      <xdr:colOff>1485900</xdr:colOff>
      <xdr:row>3</xdr:row>
      <xdr:rowOff>47625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15525" y="95250"/>
          <a:ext cx="1533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2</xdr:row>
      <xdr:rowOff>95250</xdr:rowOff>
    </xdr:from>
    <xdr:to>
      <xdr:col>5</xdr:col>
      <xdr:colOff>0</xdr:colOff>
      <xdr:row>7</xdr:row>
      <xdr:rowOff>0</xdr:rowOff>
    </xdr:to>
    <xdr:sp>
      <xdr:nvSpPr>
        <xdr:cNvPr id="2" name="Polygon 37"/>
        <xdr:cNvSpPr>
          <a:spLocks/>
        </xdr:cNvSpPr>
      </xdr:nvSpPr>
      <xdr:spPr>
        <a:xfrm>
          <a:off x="600075" y="371475"/>
          <a:ext cx="6791325" cy="723900"/>
        </a:xfrm>
        <a:custGeom>
          <a:pathLst>
            <a:path h="76" w="715">
              <a:moveTo>
                <a:pt x="0" y="38"/>
              </a:moveTo>
              <a:lnTo>
                <a:pt x="96" y="0"/>
              </a:lnTo>
              <a:lnTo>
                <a:pt x="715" y="0"/>
              </a:lnTo>
              <a:lnTo>
                <a:pt x="715" y="76"/>
              </a:lnTo>
            </a:path>
          </a:pathLst>
        </a:custGeom>
        <a:noFill/>
        <a:ln w="9525" cmpd="sng">
          <a:solidFill>
            <a:srgbClr val="00008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95250</xdr:rowOff>
    </xdr:from>
    <xdr:to>
      <xdr:col>4</xdr:col>
      <xdr:colOff>0</xdr:colOff>
      <xdr:row>7</xdr:row>
      <xdr:rowOff>0</xdr:rowOff>
    </xdr:to>
    <xdr:sp>
      <xdr:nvSpPr>
        <xdr:cNvPr id="3" name="Line 38"/>
        <xdr:cNvSpPr>
          <a:spLocks/>
        </xdr:cNvSpPr>
      </xdr:nvSpPr>
      <xdr:spPr>
        <a:xfrm>
          <a:off x="4324350" y="371475"/>
          <a:ext cx="0" cy="723900"/>
        </a:xfrm>
        <a:prstGeom prst="line">
          <a:avLst/>
        </a:prstGeom>
        <a:noFill/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9525</xdr:colOff>
      <xdr:row>7</xdr:row>
      <xdr:rowOff>0</xdr:rowOff>
    </xdr:to>
    <xdr:sp>
      <xdr:nvSpPr>
        <xdr:cNvPr id="4" name="Line 39"/>
        <xdr:cNvSpPr>
          <a:spLocks/>
        </xdr:cNvSpPr>
      </xdr:nvSpPr>
      <xdr:spPr>
        <a:xfrm>
          <a:off x="2181225" y="371475"/>
          <a:ext cx="0" cy="723900"/>
        </a:xfrm>
        <a:prstGeom prst="line">
          <a:avLst/>
        </a:prstGeom>
        <a:noFill/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obit.lt/dokumentai/broof/20-40&#173;_2014.pdf" TargetMode="External" /><Relationship Id="rId2" Type="http://schemas.openxmlformats.org/officeDocument/2006/relationships/hyperlink" Target="http://www.renobit.lt/dokumentai/broof/20-4_2015.pdf" TargetMode="External" /><Relationship Id="rId3" Type="http://schemas.openxmlformats.org/officeDocument/2006/relationships/hyperlink" Target="http://www.renobit.lt/dokumentai/broof/20-12.pdf" TargetMode="External" /><Relationship Id="rId4" Type="http://schemas.openxmlformats.org/officeDocument/2006/relationships/hyperlink" Target="http://www.renobit.lt/dokumentai/broof/20-13.pdf" TargetMode="External" /><Relationship Id="rId5" Type="http://schemas.openxmlformats.org/officeDocument/2006/relationships/hyperlink" Target="http://www.renobit.lt/dokumentai/broof/20-14.pdf" TargetMode="External" /><Relationship Id="rId6" Type="http://schemas.openxmlformats.org/officeDocument/2006/relationships/hyperlink" Target="http://www.renobit.lt/dokumentai/broof/20-52-2015.pdf" TargetMode="External" /><Relationship Id="rId7" Type="http://schemas.openxmlformats.org/officeDocument/2006/relationships/hyperlink" Target="http://www.renobit.lt/dokumentai/broof/20-53-2015.pdf" TargetMode="External" /><Relationship Id="rId8" Type="http://schemas.openxmlformats.org/officeDocument/2006/relationships/hyperlink" Target="http://www.renobit.lt/dokumentai/broof/20-56.pdf" TargetMode="External" /><Relationship Id="rId9" Type="http://schemas.openxmlformats.org/officeDocument/2006/relationships/hyperlink" Target="http://www.renobit.lt/dokumentai/broof/20-57.pdf" TargetMode="External" /><Relationship Id="rId10" Type="http://schemas.openxmlformats.org/officeDocument/2006/relationships/hyperlink" Target="http://www.renobit.lt/dokumentai/broof/20-58.pdf" TargetMode="External" /><Relationship Id="rId11" Type="http://schemas.openxmlformats.org/officeDocument/2006/relationships/hyperlink" Target="http://www.renobit.lt/dokumentai/broof/20-6.pdf" TargetMode="External" /><Relationship Id="rId12" Type="http://schemas.openxmlformats.org/officeDocument/2006/relationships/hyperlink" Target="http://www.renobit.lt/dokumentai/broof/20-8.pdf" TargetMode="External" /><Relationship Id="rId13" Type="http://schemas.openxmlformats.org/officeDocument/2006/relationships/hyperlink" Target="http://www.renobit.lt/dokumentai/broof/20-31.pdf" TargetMode="External" /><Relationship Id="rId14" Type="http://schemas.openxmlformats.org/officeDocument/2006/relationships/hyperlink" Target="http://www.renobit.lt/dokumentai/broof/20-31.pdf" TargetMode="External" /><Relationship Id="rId15" Type="http://schemas.openxmlformats.org/officeDocument/2006/relationships/hyperlink" Target="http://www.renobit.lt/dokumentai/broof/20-26_2016.pdf" TargetMode="External" /><Relationship Id="rId16" Type="http://schemas.openxmlformats.org/officeDocument/2006/relationships/hyperlink" Target="http://www.renobit.lt/images/box/20-6.jpg" TargetMode="External" /><Relationship Id="rId17" Type="http://schemas.openxmlformats.org/officeDocument/2006/relationships/hyperlink" Target="http://www.renobit.lt/images/box/20-15.jpg" TargetMode="External" /><Relationship Id="rId18" Type="http://schemas.openxmlformats.org/officeDocument/2006/relationships/hyperlink" Target="http://www.renobit.lt/images/box/20-28.jpg" TargetMode="External" /><Relationship Id="rId19" Type="http://schemas.openxmlformats.org/officeDocument/2006/relationships/hyperlink" Target="http://www.renobit.lt/images/box/20-14.jpg" TargetMode="External" /><Relationship Id="rId20" Type="http://schemas.openxmlformats.org/officeDocument/2006/relationships/hyperlink" Target="http://www.renobit.lt/images/box/20-13.jpg" TargetMode="External" /><Relationship Id="rId21" Type="http://schemas.openxmlformats.org/officeDocument/2006/relationships/hyperlink" Target="http://www.renobit.lt/images/box/20-35.jpg" TargetMode="External" /><Relationship Id="rId22" Type="http://schemas.openxmlformats.org/officeDocument/2006/relationships/hyperlink" Target="http://www.renobit.lt/images/box/20-39.jpg" TargetMode="External" /><Relationship Id="rId23" Type="http://schemas.openxmlformats.org/officeDocument/2006/relationships/hyperlink" Target="http://www.renobit.lt/images/box/20-56.jpg" TargetMode="External" /><Relationship Id="rId24" Type="http://schemas.openxmlformats.org/officeDocument/2006/relationships/hyperlink" Target="http://www.renobit.lt/images/box/20-8.jpg" TargetMode="External" /><Relationship Id="rId25" Type="http://schemas.openxmlformats.org/officeDocument/2006/relationships/hyperlink" Target="http://www.renobit.lt/images/box/20-14a.jpg" TargetMode="External" /><Relationship Id="rId26" Type="http://schemas.openxmlformats.org/officeDocument/2006/relationships/hyperlink" Target="http://www.renobit.lt/images/box/20-46.jpg" TargetMode="External" /><Relationship Id="rId27" Type="http://schemas.openxmlformats.org/officeDocument/2006/relationships/hyperlink" Target="http://www.renobit.lt/images/box/20-58.jpg" TargetMode="External" /><Relationship Id="rId28" Type="http://schemas.openxmlformats.org/officeDocument/2006/relationships/hyperlink" Target="http://www.renobit.lt/images/box/20-57.jpg" TargetMode="External" /><Relationship Id="rId29" Type="http://schemas.openxmlformats.org/officeDocument/2006/relationships/hyperlink" Target="http://www.renobit.lt/images/box/20-12.jpg" TargetMode="External" /><Relationship Id="rId30" Type="http://schemas.openxmlformats.org/officeDocument/2006/relationships/hyperlink" Target="http://www.renobit.lt/images/box/20-14a.jpg" TargetMode="External" /><Relationship Id="rId31" Type="http://schemas.openxmlformats.org/officeDocument/2006/relationships/hyperlink" Target="http://www.renobit.lt/images/box/20-24.jpg" TargetMode="External" /><Relationship Id="rId32" Type="http://schemas.openxmlformats.org/officeDocument/2006/relationships/hyperlink" Target="http://www.renobit.lt/dokumentai/broof/20-37_16.pdf" TargetMode="External" /><Relationship Id="rId33" Type="http://schemas.openxmlformats.org/officeDocument/2006/relationships/hyperlink" Target="http://www.renobit.lt/images/box/20-24.jpg" TargetMode="External" /><Relationship Id="rId34" Type="http://schemas.openxmlformats.org/officeDocument/2006/relationships/hyperlink" Target="http://www.renobit.lt/images/box/20-32.jpg" TargetMode="External" /><Relationship Id="rId35" Type="http://schemas.openxmlformats.org/officeDocument/2006/relationships/hyperlink" Target="http://www.renobit.lt/dokumentai/broof/20-66_15.pdf" TargetMode="External" /><Relationship Id="rId36" Type="http://schemas.openxmlformats.org/officeDocument/2006/relationships/hyperlink" Target="http://www.renobit.lt/images/box/20-41.jpg" TargetMode="External" /><Relationship Id="rId37" Type="http://schemas.openxmlformats.org/officeDocument/2006/relationships/hyperlink" Target="http://www.renobit.lt/dokumentai/broof/20-41.pdf" TargetMode="External" /><Relationship Id="rId38" Type="http://schemas.openxmlformats.org/officeDocument/2006/relationships/hyperlink" Target="http://www.renobit.lt/images/box/20-42.jpg" TargetMode="External" /><Relationship Id="rId39" Type="http://schemas.openxmlformats.org/officeDocument/2006/relationships/hyperlink" Target="http://www.renobit.lt/images/box/20-42.jpg" TargetMode="External" /><Relationship Id="rId40" Type="http://schemas.openxmlformats.org/officeDocument/2006/relationships/hyperlink" Target="http://www.renobit.lt/dokumentai/broof/20-42.pdf" TargetMode="External" /><Relationship Id="rId41" Type="http://schemas.openxmlformats.org/officeDocument/2006/relationships/hyperlink" Target="http://www.renobit.lt/dokumentai/broof/20-42.pdf" TargetMode="External" /><Relationship Id="rId42" Type="http://schemas.openxmlformats.org/officeDocument/2006/relationships/hyperlink" Target="http://www.renobit.lt/dokumentai/broof/20-24_14.pdf" TargetMode="External" /><Relationship Id="rId43" Type="http://schemas.openxmlformats.org/officeDocument/2006/relationships/hyperlink" Target="http://www.renobit.lt/dokumentai/broof/20-26.pdf" TargetMode="External" /><Relationship Id="rId44" Type="http://schemas.openxmlformats.org/officeDocument/2006/relationships/hyperlink" Target="http://www.renobit.lt/dokumentai/broof/20-25.pdf" TargetMode="External" /><Relationship Id="rId45" Type="http://schemas.openxmlformats.org/officeDocument/2006/relationships/hyperlink" Target="http://www.renobit.lt/images/box/20-24_14.jpg" TargetMode="External" /><Relationship Id="rId46" Type="http://schemas.openxmlformats.org/officeDocument/2006/relationships/hyperlink" Target="http://www.renobit.lt/images/box/20-26.jpg" TargetMode="External" /><Relationship Id="rId47" Type="http://schemas.openxmlformats.org/officeDocument/2006/relationships/hyperlink" Target="http://www.renobit.lt/images/box/20-25_14.jpg" TargetMode="External" /><Relationship Id="rId48" Type="http://schemas.openxmlformats.org/officeDocument/2006/relationships/hyperlink" Target="http://www.renobit.lt/dokumentai/broof/20-35_2014.pdf" TargetMode="External" /><Relationship Id="rId49" Type="http://schemas.openxmlformats.org/officeDocument/2006/relationships/hyperlink" Target="http://www.renobit.lt/dokumentai/broof/20-36_2014.pdf" TargetMode="External" /><Relationship Id="rId50" Type="http://schemas.openxmlformats.org/officeDocument/2006/relationships/hyperlink" Target="http://www.renobit.lt/images/box/20-20.jpg" TargetMode="External" /><Relationship Id="rId51" Type="http://schemas.openxmlformats.org/officeDocument/2006/relationships/hyperlink" Target="http://www.renobit.lt/images/box/20-22.jpg" TargetMode="External" /><Relationship Id="rId52" Type="http://schemas.openxmlformats.org/officeDocument/2006/relationships/hyperlink" Target="http://www.renobit.lt/images/box/20-46_14.jpg" TargetMode="External" /><Relationship Id="rId53" Type="http://schemas.openxmlformats.org/officeDocument/2006/relationships/hyperlink" Target="http://www.renobit.lt/images/box/20-48_14.jpg" TargetMode="External" /><Relationship Id="rId54" Type="http://schemas.openxmlformats.org/officeDocument/2006/relationships/hyperlink" Target="http://www.renobit.lt/dokumentai/broof/20-46_14.pdf" TargetMode="External" /><Relationship Id="rId55" Type="http://schemas.openxmlformats.org/officeDocument/2006/relationships/hyperlink" Target="http://www.renobit.lt/dokumentai/broof/20-48_14.pdf" TargetMode="External" /><Relationship Id="rId56" Type="http://schemas.openxmlformats.org/officeDocument/2006/relationships/hyperlink" Target="http://www.renobit.lt/images/box/20-15_2015.jpg" TargetMode="External" /><Relationship Id="rId57" Type="http://schemas.openxmlformats.org/officeDocument/2006/relationships/hyperlink" Target="http://www.renobit.lt/dokumentai/broof/20-15_2015.pdf" TargetMode="External" /><Relationship Id="rId58" Type="http://schemas.openxmlformats.org/officeDocument/2006/relationships/hyperlink" Target="http://www.renobit.lt/images/box/20-25_2015.jpg" TargetMode="External" /><Relationship Id="rId59" Type="http://schemas.openxmlformats.org/officeDocument/2006/relationships/hyperlink" Target="http://www.renobit.lt/dokumentai/broof/20-25_2015.pdf" TargetMode="External" /><Relationship Id="rId60" Type="http://schemas.openxmlformats.org/officeDocument/2006/relationships/hyperlink" Target="http://www.renobit.lt/dokumentai/broof/20-43_2015.pdf" TargetMode="External" /><Relationship Id="rId61" Type="http://schemas.openxmlformats.org/officeDocument/2006/relationships/hyperlink" Target="http://www.renobit.lt/images/box/20-43_15.jpg" TargetMode="External" /><Relationship Id="rId62" Type="http://schemas.openxmlformats.org/officeDocument/2006/relationships/hyperlink" Target="http://www.renobit.lt/images/box/20-37_2016.jpg" TargetMode="External" /><Relationship Id="rId63" Type="http://schemas.openxmlformats.org/officeDocument/2006/relationships/hyperlink" Target="http://www.renobit.lt/dokumentai/broof/20-37_2016.pdf" TargetMode="External" /><Relationship Id="rId64" Type="http://schemas.openxmlformats.org/officeDocument/2006/relationships/hyperlink" Target="http://www.renobit.lt/dokumentai/broof/20-37_16.pdf" TargetMode="External" /><Relationship Id="rId65" Type="http://schemas.openxmlformats.org/officeDocument/2006/relationships/comments" Target="../comments1.xml" /><Relationship Id="rId66" Type="http://schemas.openxmlformats.org/officeDocument/2006/relationships/vmlDrawing" Target="../drawings/vmlDrawing1.vml" /><Relationship Id="rId67" Type="http://schemas.openxmlformats.org/officeDocument/2006/relationships/drawing" Target="../drawings/drawing1.xm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V50"/>
  <sheetViews>
    <sheetView showGridLines="0" tabSelected="1" view="pageBreakPreview" zoomScaleSheetLayoutView="100" workbookViewId="0" topLeftCell="A1">
      <pane ySplit="8" topLeftCell="BM9" activePane="bottomLeft" state="frozen"/>
      <selection pane="topLeft" activeCell="A1" sqref="A1"/>
      <selection pane="bottomLeft" activeCell="I23" sqref="I23"/>
    </sheetView>
  </sheetViews>
  <sheetFormatPr defaultColWidth="9.140625" defaultRowHeight="12.75"/>
  <cols>
    <col min="1" max="1" width="5.421875" style="10" customWidth="1"/>
    <col min="2" max="2" width="16.421875" style="10" customWidth="1"/>
    <col min="3" max="3" width="10.7109375" style="10" customWidth="1"/>
    <col min="4" max="4" width="32.28125" style="10" customWidth="1"/>
    <col min="5" max="5" width="46.00390625" style="10" customWidth="1"/>
    <col min="6" max="6" width="17.57421875" style="10" customWidth="1"/>
    <col min="7" max="7" width="21.00390625" style="10" customWidth="1"/>
    <col min="8" max="8" width="26.7109375" style="10" customWidth="1"/>
    <col min="9" max="9" width="19.140625" style="10" customWidth="1"/>
    <col min="10" max="12" width="3.421875" style="10" hidden="1" customWidth="1"/>
    <col min="13" max="28" width="0.71875" style="10" hidden="1" customWidth="1"/>
    <col min="29" max="16384" width="9.140625" style="10" hidden="1" customWidth="1"/>
  </cols>
  <sheetData>
    <row r="1" ht="7.5" customHeight="1"/>
    <row r="2" ht="14.25">
      <c r="A2" s="14" t="s">
        <v>0</v>
      </c>
    </row>
    <row r="3" ht="12.75">
      <c r="A3" s="15" t="s">
        <v>172</v>
      </c>
    </row>
    <row r="4" ht="12.75">
      <c r="A4" s="15"/>
    </row>
    <row r="5" spans="1:2" ht="12.75">
      <c r="A5" s="47"/>
      <c r="B5" s="48"/>
    </row>
    <row r="6" spans="1:2" ht="12.75">
      <c r="A6" s="49" t="s">
        <v>93</v>
      </c>
      <c r="B6" s="48"/>
    </row>
    <row r="7" spans="1:2" ht="13.5" thickBot="1">
      <c r="A7" s="48"/>
      <c r="B7" s="48"/>
    </row>
    <row r="8" spans="1:9" ht="31.5" customHeight="1" thickBot="1">
      <c r="A8" s="16" t="s">
        <v>8</v>
      </c>
      <c r="B8" s="17" t="s">
        <v>1</v>
      </c>
      <c r="C8" s="17" t="s">
        <v>2</v>
      </c>
      <c r="D8" s="18" t="s">
        <v>9</v>
      </c>
      <c r="E8" s="18" t="s">
        <v>53</v>
      </c>
      <c r="F8" s="19" t="s">
        <v>3</v>
      </c>
      <c r="G8" s="20" t="s">
        <v>4</v>
      </c>
      <c r="H8" s="21" t="s">
        <v>5</v>
      </c>
      <c r="I8" s="22" t="s">
        <v>35</v>
      </c>
    </row>
    <row r="9" spans="1:9" s="27" customFormat="1" ht="18.75" customHeight="1" thickBot="1">
      <c r="A9" s="42" t="s">
        <v>50</v>
      </c>
      <c r="B9" s="39"/>
      <c r="C9" s="41"/>
      <c r="D9" s="39"/>
      <c r="E9" s="39"/>
      <c r="F9" s="39"/>
      <c r="G9" s="39"/>
      <c r="H9" s="39"/>
      <c r="I9" s="40"/>
    </row>
    <row r="10" spans="1:9" ht="63.75" customHeight="1" thickBot="1">
      <c r="A10" s="8">
        <v>13</v>
      </c>
      <c r="B10" s="7" t="s">
        <v>57</v>
      </c>
      <c r="C10" s="87">
        <f ca="1">NOW()+1095</f>
        <v>44119.705575231485</v>
      </c>
      <c r="D10" s="3" t="s">
        <v>51</v>
      </c>
      <c r="E10" s="6" t="s">
        <v>46</v>
      </c>
      <c r="F10" s="6" t="s">
        <v>46</v>
      </c>
      <c r="G10" s="2" t="s">
        <v>48</v>
      </c>
      <c r="H10" s="13" t="s">
        <v>47</v>
      </c>
      <c r="I10" s="9" t="s">
        <v>52</v>
      </c>
    </row>
    <row r="11" spans="1:9" ht="60.75" customHeight="1" thickBot="1">
      <c r="A11" s="8">
        <v>16</v>
      </c>
      <c r="B11" s="7" t="s">
        <v>58</v>
      </c>
      <c r="C11" s="82">
        <v>43700</v>
      </c>
      <c r="D11" s="3" t="s">
        <v>45</v>
      </c>
      <c r="E11" s="6" t="s">
        <v>46</v>
      </c>
      <c r="F11" s="6" t="s">
        <v>46</v>
      </c>
      <c r="G11" s="2" t="s">
        <v>48</v>
      </c>
      <c r="H11" s="13" t="s">
        <v>47</v>
      </c>
      <c r="I11" s="9" t="s">
        <v>168</v>
      </c>
    </row>
    <row r="12" spans="1:9" ht="60.75" customHeight="1" thickBot="1">
      <c r="A12" s="8">
        <v>25</v>
      </c>
      <c r="B12" s="7" t="s">
        <v>94</v>
      </c>
      <c r="C12" s="37">
        <v>43036</v>
      </c>
      <c r="D12" s="3" t="s">
        <v>89</v>
      </c>
      <c r="E12" s="6" t="s">
        <v>46</v>
      </c>
      <c r="F12" s="6" t="s">
        <v>46</v>
      </c>
      <c r="G12" s="2" t="s">
        <v>48</v>
      </c>
      <c r="H12" s="13" t="s">
        <v>47</v>
      </c>
      <c r="I12" s="9" t="s">
        <v>95</v>
      </c>
    </row>
    <row r="13" spans="1:9" s="27" customFormat="1" ht="18.75" customHeight="1" thickBot="1">
      <c r="A13" s="42" t="s">
        <v>43</v>
      </c>
      <c r="B13" s="39"/>
      <c r="C13" s="41"/>
      <c r="D13" s="39"/>
      <c r="E13" s="39"/>
      <c r="F13" s="39"/>
      <c r="G13" s="39"/>
      <c r="H13" s="39"/>
      <c r="I13" s="40"/>
    </row>
    <row r="14" spans="1:9" ht="55.5" customHeight="1" thickBot="1">
      <c r="A14" s="28">
        <v>1</v>
      </c>
      <c r="B14" s="29" t="s">
        <v>85</v>
      </c>
      <c r="C14" s="38">
        <v>42941</v>
      </c>
      <c r="D14" s="30" t="s">
        <v>24</v>
      </c>
      <c r="E14" s="31" t="s">
        <v>152</v>
      </c>
      <c r="F14" s="30" t="s">
        <v>6</v>
      </c>
      <c r="G14" s="30" t="s">
        <v>17</v>
      </c>
      <c r="H14" s="32" t="s">
        <v>7</v>
      </c>
      <c r="I14" s="33" t="s">
        <v>86</v>
      </c>
    </row>
    <row r="15" spans="1:9" ht="55.5" customHeight="1" thickBot="1">
      <c r="A15" s="23">
        <v>2</v>
      </c>
      <c r="B15" s="81" t="s">
        <v>87</v>
      </c>
      <c r="C15" s="82">
        <v>42941</v>
      </c>
      <c r="D15" s="75" t="s">
        <v>23</v>
      </c>
      <c r="E15" s="75" t="s">
        <v>154</v>
      </c>
      <c r="F15" s="75" t="s">
        <v>6</v>
      </c>
      <c r="G15" s="75" t="s">
        <v>17</v>
      </c>
      <c r="H15" s="77" t="s">
        <v>7</v>
      </c>
      <c r="I15" s="9" t="s">
        <v>88</v>
      </c>
    </row>
    <row r="16" spans="1:9" ht="55.5" customHeight="1" thickBot="1">
      <c r="A16" s="8">
        <v>3</v>
      </c>
      <c r="B16" s="11" t="s">
        <v>91</v>
      </c>
      <c r="C16" s="37">
        <v>43003</v>
      </c>
      <c r="D16" s="12" t="s">
        <v>22</v>
      </c>
      <c r="E16" s="2" t="s">
        <v>150</v>
      </c>
      <c r="F16" s="2" t="s">
        <v>6</v>
      </c>
      <c r="G16" s="2" t="s">
        <v>12</v>
      </c>
      <c r="H16" s="24" t="s">
        <v>13</v>
      </c>
      <c r="I16" s="9" t="s">
        <v>92</v>
      </c>
    </row>
    <row r="17" spans="1:9" ht="55.5" customHeight="1" thickBot="1">
      <c r="A17" s="67">
        <v>4</v>
      </c>
      <c r="B17" s="11" t="s">
        <v>106</v>
      </c>
      <c r="C17" s="37">
        <v>43190</v>
      </c>
      <c r="D17" s="2" t="s">
        <v>127</v>
      </c>
      <c r="E17" s="2" t="s">
        <v>151</v>
      </c>
      <c r="F17" s="2" t="s">
        <v>6</v>
      </c>
      <c r="G17" s="2" t="s">
        <v>12</v>
      </c>
      <c r="H17" s="24" t="s">
        <v>13</v>
      </c>
      <c r="I17" s="9" t="s">
        <v>107</v>
      </c>
    </row>
    <row r="18" spans="1:9" ht="55.5" customHeight="1" thickBot="1">
      <c r="A18" s="8">
        <v>5</v>
      </c>
      <c r="B18" s="70" t="s">
        <v>59</v>
      </c>
      <c r="C18" s="87">
        <f ca="1">NOW()+1095</f>
        <v>44119.705575231485</v>
      </c>
      <c r="D18" s="71" t="s">
        <v>26</v>
      </c>
      <c r="E18" s="71" t="s">
        <v>14</v>
      </c>
      <c r="F18" s="71" t="s">
        <v>6</v>
      </c>
      <c r="G18" s="72" t="s">
        <v>17</v>
      </c>
      <c r="H18" s="73" t="s">
        <v>16</v>
      </c>
      <c r="I18" s="9" t="s">
        <v>37</v>
      </c>
    </row>
    <row r="19" spans="1:9" ht="55.5" customHeight="1" thickBot="1">
      <c r="A19" s="23">
        <v>6</v>
      </c>
      <c r="B19" s="7" t="s">
        <v>160</v>
      </c>
      <c r="C19" s="36">
        <v>43448</v>
      </c>
      <c r="D19" s="3" t="s">
        <v>27</v>
      </c>
      <c r="E19" s="3" t="s">
        <v>153</v>
      </c>
      <c r="F19" s="3" t="s">
        <v>6</v>
      </c>
      <c r="G19" s="3" t="s">
        <v>17</v>
      </c>
      <c r="H19" s="5" t="s">
        <v>15</v>
      </c>
      <c r="I19" s="9" t="s">
        <v>38</v>
      </c>
    </row>
    <row r="20" spans="1:9" ht="55.5" customHeight="1" thickBot="1">
      <c r="A20" s="8">
        <v>7</v>
      </c>
      <c r="B20" s="7" t="s">
        <v>148</v>
      </c>
      <c r="C20" s="36">
        <v>43420</v>
      </c>
      <c r="D20" s="3" t="s">
        <v>23</v>
      </c>
      <c r="E20" s="3" t="s">
        <v>54</v>
      </c>
      <c r="F20" s="3" t="s">
        <v>6</v>
      </c>
      <c r="G20" s="3" t="s">
        <v>17</v>
      </c>
      <c r="H20" s="5" t="s">
        <v>49</v>
      </c>
      <c r="I20" s="9" t="s">
        <v>149</v>
      </c>
    </row>
    <row r="21" spans="1:256" ht="55.5" customHeight="1" thickBot="1">
      <c r="A21" s="23">
        <v>8</v>
      </c>
      <c r="B21" s="7" t="s">
        <v>60</v>
      </c>
      <c r="C21" s="87">
        <f ca="1">NOW()+1095</f>
        <v>44119.705575231485</v>
      </c>
      <c r="D21" s="2" t="s">
        <v>128</v>
      </c>
      <c r="E21" s="3" t="s">
        <v>33</v>
      </c>
      <c r="F21" s="4" t="s">
        <v>32</v>
      </c>
      <c r="G21" s="3" t="s">
        <v>17</v>
      </c>
      <c r="H21" s="5" t="s">
        <v>49</v>
      </c>
      <c r="I21" s="74" t="s">
        <v>39</v>
      </c>
      <c r="J21" s="25" t="s">
        <v>21</v>
      </c>
      <c r="K21" s="1" t="s">
        <v>18</v>
      </c>
      <c r="L21" s="2" t="s">
        <v>31</v>
      </c>
      <c r="M21" s="3" t="s">
        <v>30</v>
      </c>
      <c r="N21" s="4" t="s">
        <v>20</v>
      </c>
      <c r="O21" s="3" t="s">
        <v>17</v>
      </c>
      <c r="P21" s="5" t="s">
        <v>15</v>
      </c>
      <c r="Q21" s="26">
        <v>12</v>
      </c>
      <c r="R21" s="25" t="s">
        <v>21</v>
      </c>
      <c r="S21" s="1" t="s">
        <v>18</v>
      </c>
      <c r="T21" s="2" t="s">
        <v>31</v>
      </c>
      <c r="U21" s="3" t="s">
        <v>30</v>
      </c>
      <c r="V21" s="4" t="s">
        <v>20</v>
      </c>
      <c r="W21" s="3" t="s">
        <v>17</v>
      </c>
      <c r="X21" s="5" t="s">
        <v>15</v>
      </c>
      <c r="Y21" s="26">
        <v>12</v>
      </c>
      <c r="Z21" s="25" t="s">
        <v>21</v>
      </c>
      <c r="AA21" s="1" t="s">
        <v>18</v>
      </c>
      <c r="AB21" s="2" t="s">
        <v>31</v>
      </c>
      <c r="AC21" s="3" t="s">
        <v>30</v>
      </c>
      <c r="AD21" s="4" t="s">
        <v>20</v>
      </c>
      <c r="AE21" s="3" t="s">
        <v>17</v>
      </c>
      <c r="AF21" s="5" t="s">
        <v>15</v>
      </c>
      <c r="AG21" s="26">
        <v>12</v>
      </c>
      <c r="AH21" s="25" t="s">
        <v>21</v>
      </c>
      <c r="AI21" s="1" t="s">
        <v>18</v>
      </c>
      <c r="AJ21" s="2" t="s">
        <v>31</v>
      </c>
      <c r="AK21" s="3" t="s">
        <v>30</v>
      </c>
      <c r="AL21" s="4" t="s">
        <v>20</v>
      </c>
      <c r="AM21" s="3" t="s">
        <v>17</v>
      </c>
      <c r="AN21" s="5" t="s">
        <v>15</v>
      </c>
      <c r="AO21" s="26">
        <v>12</v>
      </c>
      <c r="AP21" s="25" t="s">
        <v>21</v>
      </c>
      <c r="AQ21" s="1" t="s">
        <v>18</v>
      </c>
      <c r="AR21" s="2" t="s">
        <v>31</v>
      </c>
      <c r="AS21" s="3" t="s">
        <v>30</v>
      </c>
      <c r="AT21" s="4" t="s">
        <v>20</v>
      </c>
      <c r="AU21" s="3" t="s">
        <v>17</v>
      </c>
      <c r="AV21" s="5" t="s">
        <v>15</v>
      </c>
      <c r="AW21" s="26">
        <v>12</v>
      </c>
      <c r="AX21" s="25" t="s">
        <v>21</v>
      </c>
      <c r="AY21" s="1" t="s">
        <v>18</v>
      </c>
      <c r="AZ21" s="2" t="s">
        <v>31</v>
      </c>
      <c r="BA21" s="3" t="s">
        <v>30</v>
      </c>
      <c r="BB21" s="4" t="s">
        <v>20</v>
      </c>
      <c r="BC21" s="3" t="s">
        <v>17</v>
      </c>
      <c r="BD21" s="5" t="s">
        <v>15</v>
      </c>
      <c r="BE21" s="26">
        <v>12</v>
      </c>
      <c r="BF21" s="25" t="s">
        <v>21</v>
      </c>
      <c r="BG21" s="1" t="s">
        <v>18</v>
      </c>
      <c r="BH21" s="2" t="s">
        <v>31</v>
      </c>
      <c r="BI21" s="3" t="s">
        <v>30</v>
      </c>
      <c r="BJ21" s="4" t="s">
        <v>20</v>
      </c>
      <c r="BK21" s="3" t="s">
        <v>17</v>
      </c>
      <c r="BL21" s="5" t="s">
        <v>15</v>
      </c>
      <c r="BM21" s="26">
        <v>12</v>
      </c>
      <c r="BN21" s="25" t="s">
        <v>21</v>
      </c>
      <c r="BO21" s="1" t="s">
        <v>18</v>
      </c>
      <c r="BP21" s="2" t="s">
        <v>31</v>
      </c>
      <c r="BQ21" s="3" t="s">
        <v>30</v>
      </c>
      <c r="BR21" s="4" t="s">
        <v>20</v>
      </c>
      <c r="BS21" s="3" t="s">
        <v>17</v>
      </c>
      <c r="BT21" s="5" t="s">
        <v>15</v>
      </c>
      <c r="BU21" s="26">
        <v>12</v>
      </c>
      <c r="BV21" s="25" t="s">
        <v>21</v>
      </c>
      <c r="BW21" s="1" t="s">
        <v>18</v>
      </c>
      <c r="BX21" s="2" t="s">
        <v>31</v>
      </c>
      <c r="BY21" s="3" t="s">
        <v>30</v>
      </c>
      <c r="BZ21" s="4" t="s">
        <v>20</v>
      </c>
      <c r="CA21" s="3" t="s">
        <v>17</v>
      </c>
      <c r="CB21" s="5" t="s">
        <v>15</v>
      </c>
      <c r="CC21" s="26">
        <v>12</v>
      </c>
      <c r="CD21" s="25" t="s">
        <v>21</v>
      </c>
      <c r="CE21" s="1" t="s">
        <v>18</v>
      </c>
      <c r="CF21" s="2" t="s">
        <v>31</v>
      </c>
      <c r="CG21" s="3" t="s">
        <v>30</v>
      </c>
      <c r="CH21" s="4" t="s">
        <v>20</v>
      </c>
      <c r="CI21" s="3" t="s">
        <v>17</v>
      </c>
      <c r="CJ21" s="5" t="s">
        <v>15</v>
      </c>
      <c r="CK21" s="26">
        <v>12</v>
      </c>
      <c r="CL21" s="25" t="s">
        <v>21</v>
      </c>
      <c r="CM21" s="1" t="s">
        <v>18</v>
      </c>
      <c r="CN21" s="2" t="s">
        <v>31</v>
      </c>
      <c r="CO21" s="3" t="s">
        <v>30</v>
      </c>
      <c r="CP21" s="4" t="s">
        <v>20</v>
      </c>
      <c r="CQ21" s="3" t="s">
        <v>17</v>
      </c>
      <c r="CR21" s="5" t="s">
        <v>15</v>
      </c>
      <c r="CS21" s="26">
        <v>12</v>
      </c>
      <c r="CT21" s="25" t="s">
        <v>21</v>
      </c>
      <c r="CU21" s="1" t="s">
        <v>18</v>
      </c>
      <c r="CV21" s="2" t="s">
        <v>31</v>
      </c>
      <c r="CW21" s="3" t="s">
        <v>30</v>
      </c>
      <c r="CX21" s="4" t="s">
        <v>20</v>
      </c>
      <c r="CY21" s="3" t="s">
        <v>17</v>
      </c>
      <c r="CZ21" s="5" t="s">
        <v>15</v>
      </c>
      <c r="DA21" s="26">
        <v>12</v>
      </c>
      <c r="DB21" s="25" t="s">
        <v>21</v>
      </c>
      <c r="DC21" s="1" t="s">
        <v>18</v>
      </c>
      <c r="DD21" s="2" t="s">
        <v>31</v>
      </c>
      <c r="DE21" s="3" t="s">
        <v>30</v>
      </c>
      <c r="DF21" s="4" t="s">
        <v>20</v>
      </c>
      <c r="DG21" s="3" t="s">
        <v>17</v>
      </c>
      <c r="DH21" s="5" t="s">
        <v>15</v>
      </c>
      <c r="DI21" s="26">
        <v>12</v>
      </c>
      <c r="DJ21" s="25" t="s">
        <v>21</v>
      </c>
      <c r="DK21" s="1" t="s">
        <v>18</v>
      </c>
      <c r="DL21" s="2" t="s">
        <v>31</v>
      </c>
      <c r="DM21" s="3" t="s">
        <v>30</v>
      </c>
      <c r="DN21" s="4" t="s">
        <v>20</v>
      </c>
      <c r="DO21" s="3" t="s">
        <v>17</v>
      </c>
      <c r="DP21" s="5" t="s">
        <v>15</v>
      </c>
      <c r="DQ21" s="26">
        <v>12</v>
      </c>
      <c r="DR21" s="25" t="s">
        <v>21</v>
      </c>
      <c r="DS21" s="1" t="s">
        <v>18</v>
      </c>
      <c r="DT21" s="2" t="s">
        <v>31</v>
      </c>
      <c r="DU21" s="3" t="s">
        <v>30</v>
      </c>
      <c r="DV21" s="4" t="s">
        <v>20</v>
      </c>
      <c r="DW21" s="3" t="s">
        <v>17</v>
      </c>
      <c r="DX21" s="5" t="s">
        <v>15</v>
      </c>
      <c r="DY21" s="26">
        <v>12</v>
      </c>
      <c r="DZ21" s="25" t="s">
        <v>21</v>
      </c>
      <c r="EA21" s="1" t="s">
        <v>18</v>
      </c>
      <c r="EB21" s="2" t="s">
        <v>31</v>
      </c>
      <c r="EC21" s="3" t="s">
        <v>30</v>
      </c>
      <c r="ED21" s="4" t="s">
        <v>20</v>
      </c>
      <c r="EE21" s="3" t="s">
        <v>17</v>
      </c>
      <c r="EF21" s="5" t="s">
        <v>15</v>
      </c>
      <c r="EG21" s="26">
        <v>12</v>
      </c>
      <c r="EH21" s="25" t="s">
        <v>21</v>
      </c>
      <c r="EI21" s="1" t="s">
        <v>18</v>
      </c>
      <c r="EJ21" s="2" t="s">
        <v>31</v>
      </c>
      <c r="EK21" s="3" t="s">
        <v>30</v>
      </c>
      <c r="EL21" s="4" t="s">
        <v>20</v>
      </c>
      <c r="EM21" s="3" t="s">
        <v>17</v>
      </c>
      <c r="EN21" s="5" t="s">
        <v>15</v>
      </c>
      <c r="EO21" s="26">
        <v>12</v>
      </c>
      <c r="EP21" s="25" t="s">
        <v>21</v>
      </c>
      <c r="EQ21" s="1" t="s">
        <v>18</v>
      </c>
      <c r="ER21" s="2" t="s">
        <v>31</v>
      </c>
      <c r="ES21" s="3" t="s">
        <v>30</v>
      </c>
      <c r="ET21" s="4" t="s">
        <v>20</v>
      </c>
      <c r="EU21" s="3" t="s">
        <v>17</v>
      </c>
      <c r="EV21" s="5" t="s">
        <v>15</v>
      </c>
      <c r="EW21" s="26">
        <v>12</v>
      </c>
      <c r="EX21" s="25" t="s">
        <v>21</v>
      </c>
      <c r="EY21" s="1" t="s">
        <v>18</v>
      </c>
      <c r="EZ21" s="2" t="s">
        <v>31</v>
      </c>
      <c r="FA21" s="3" t="s">
        <v>30</v>
      </c>
      <c r="FB21" s="4" t="s">
        <v>20</v>
      </c>
      <c r="FC21" s="3" t="s">
        <v>17</v>
      </c>
      <c r="FD21" s="5" t="s">
        <v>15</v>
      </c>
      <c r="FE21" s="26">
        <v>12</v>
      </c>
      <c r="FF21" s="25" t="s">
        <v>21</v>
      </c>
      <c r="FG21" s="1" t="s">
        <v>18</v>
      </c>
      <c r="FH21" s="2" t="s">
        <v>31</v>
      </c>
      <c r="FI21" s="3" t="s">
        <v>30</v>
      </c>
      <c r="FJ21" s="4" t="s">
        <v>20</v>
      </c>
      <c r="FK21" s="3" t="s">
        <v>17</v>
      </c>
      <c r="FL21" s="5" t="s">
        <v>15</v>
      </c>
      <c r="FM21" s="26">
        <v>12</v>
      </c>
      <c r="FN21" s="25" t="s">
        <v>21</v>
      </c>
      <c r="FO21" s="1" t="s">
        <v>18</v>
      </c>
      <c r="FP21" s="2" t="s">
        <v>31</v>
      </c>
      <c r="FQ21" s="3" t="s">
        <v>30</v>
      </c>
      <c r="FR21" s="4" t="s">
        <v>20</v>
      </c>
      <c r="FS21" s="3" t="s">
        <v>17</v>
      </c>
      <c r="FT21" s="5" t="s">
        <v>15</v>
      </c>
      <c r="FU21" s="26">
        <v>12</v>
      </c>
      <c r="FV21" s="25" t="s">
        <v>21</v>
      </c>
      <c r="FW21" s="1" t="s">
        <v>18</v>
      </c>
      <c r="FX21" s="2" t="s">
        <v>31</v>
      </c>
      <c r="FY21" s="3" t="s">
        <v>30</v>
      </c>
      <c r="FZ21" s="4" t="s">
        <v>20</v>
      </c>
      <c r="GA21" s="3" t="s">
        <v>17</v>
      </c>
      <c r="GB21" s="5" t="s">
        <v>15</v>
      </c>
      <c r="GC21" s="26">
        <v>12</v>
      </c>
      <c r="GD21" s="25" t="s">
        <v>21</v>
      </c>
      <c r="GE21" s="1" t="s">
        <v>18</v>
      </c>
      <c r="GF21" s="2" t="s">
        <v>31</v>
      </c>
      <c r="GG21" s="3" t="s">
        <v>30</v>
      </c>
      <c r="GH21" s="4" t="s">
        <v>20</v>
      </c>
      <c r="GI21" s="3" t="s">
        <v>17</v>
      </c>
      <c r="GJ21" s="5" t="s">
        <v>15</v>
      </c>
      <c r="GK21" s="26">
        <v>12</v>
      </c>
      <c r="GL21" s="25" t="s">
        <v>21</v>
      </c>
      <c r="GM21" s="1" t="s">
        <v>18</v>
      </c>
      <c r="GN21" s="2" t="s">
        <v>31</v>
      </c>
      <c r="GO21" s="3" t="s">
        <v>30</v>
      </c>
      <c r="GP21" s="4" t="s">
        <v>20</v>
      </c>
      <c r="GQ21" s="3" t="s">
        <v>17</v>
      </c>
      <c r="GR21" s="5" t="s">
        <v>15</v>
      </c>
      <c r="GS21" s="26">
        <v>12</v>
      </c>
      <c r="GT21" s="25" t="s">
        <v>21</v>
      </c>
      <c r="GU21" s="1" t="s">
        <v>18</v>
      </c>
      <c r="GV21" s="2" t="s">
        <v>31</v>
      </c>
      <c r="GW21" s="3" t="s">
        <v>30</v>
      </c>
      <c r="GX21" s="4" t="s">
        <v>20</v>
      </c>
      <c r="GY21" s="3" t="s">
        <v>17</v>
      </c>
      <c r="GZ21" s="5" t="s">
        <v>15</v>
      </c>
      <c r="HA21" s="26">
        <v>12</v>
      </c>
      <c r="HB21" s="25" t="s">
        <v>21</v>
      </c>
      <c r="HC21" s="1" t="s">
        <v>18</v>
      </c>
      <c r="HD21" s="2" t="s">
        <v>31</v>
      </c>
      <c r="HE21" s="3" t="s">
        <v>30</v>
      </c>
      <c r="HF21" s="4" t="s">
        <v>20</v>
      </c>
      <c r="HG21" s="3" t="s">
        <v>17</v>
      </c>
      <c r="HH21" s="5" t="s">
        <v>15</v>
      </c>
      <c r="HI21" s="26">
        <v>12</v>
      </c>
      <c r="HJ21" s="25" t="s">
        <v>21</v>
      </c>
      <c r="HK21" s="1" t="s">
        <v>18</v>
      </c>
      <c r="HL21" s="2" t="s">
        <v>31</v>
      </c>
      <c r="HM21" s="3" t="s">
        <v>30</v>
      </c>
      <c r="HN21" s="4" t="s">
        <v>20</v>
      </c>
      <c r="HO21" s="3" t="s">
        <v>17</v>
      </c>
      <c r="HP21" s="5" t="s">
        <v>15</v>
      </c>
      <c r="HQ21" s="26">
        <v>12</v>
      </c>
      <c r="HR21" s="25" t="s">
        <v>21</v>
      </c>
      <c r="HS21" s="1" t="s">
        <v>18</v>
      </c>
      <c r="HT21" s="2" t="s">
        <v>31</v>
      </c>
      <c r="HU21" s="3" t="s">
        <v>30</v>
      </c>
      <c r="HV21" s="4" t="s">
        <v>20</v>
      </c>
      <c r="HW21" s="3" t="s">
        <v>17</v>
      </c>
      <c r="HX21" s="5" t="s">
        <v>15</v>
      </c>
      <c r="HY21" s="26">
        <v>12</v>
      </c>
      <c r="HZ21" s="25" t="s">
        <v>21</v>
      </c>
      <c r="IA21" s="1" t="s">
        <v>18</v>
      </c>
      <c r="IB21" s="2" t="s">
        <v>31</v>
      </c>
      <c r="IC21" s="3" t="s">
        <v>30</v>
      </c>
      <c r="ID21" s="4" t="s">
        <v>20</v>
      </c>
      <c r="IE21" s="3" t="s">
        <v>17</v>
      </c>
      <c r="IF21" s="5" t="s">
        <v>15</v>
      </c>
      <c r="IG21" s="26">
        <v>12</v>
      </c>
      <c r="IH21" s="25" t="s">
        <v>21</v>
      </c>
      <c r="II21" s="1" t="s">
        <v>18</v>
      </c>
      <c r="IJ21" s="2" t="s">
        <v>31</v>
      </c>
      <c r="IK21" s="3" t="s">
        <v>30</v>
      </c>
      <c r="IL21" s="4" t="s">
        <v>20</v>
      </c>
      <c r="IM21" s="3" t="s">
        <v>17</v>
      </c>
      <c r="IN21" s="5" t="s">
        <v>15</v>
      </c>
      <c r="IO21" s="26">
        <v>12</v>
      </c>
      <c r="IP21" s="25" t="s">
        <v>21</v>
      </c>
      <c r="IQ21" s="1" t="s">
        <v>18</v>
      </c>
      <c r="IR21" s="2" t="s">
        <v>31</v>
      </c>
      <c r="IS21" s="3" t="s">
        <v>30</v>
      </c>
      <c r="IT21" s="4" t="s">
        <v>20</v>
      </c>
      <c r="IU21" s="3" t="s">
        <v>17</v>
      </c>
      <c r="IV21" s="5" t="s">
        <v>15</v>
      </c>
    </row>
    <row r="22" spans="1:9" ht="55.5" customHeight="1" thickBot="1">
      <c r="A22" s="8">
        <v>14</v>
      </c>
      <c r="B22" s="7" t="s">
        <v>163</v>
      </c>
      <c r="C22" s="36">
        <v>43540</v>
      </c>
      <c r="D22" s="3" t="s">
        <v>129</v>
      </c>
      <c r="E22" s="3" t="s">
        <v>155</v>
      </c>
      <c r="F22" s="4" t="s">
        <v>32</v>
      </c>
      <c r="G22" s="3" t="s">
        <v>17</v>
      </c>
      <c r="H22" s="5" t="s">
        <v>49</v>
      </c>
      <c r="I22" s="9" t="s">
        <v>164</v>
      </c>
    </row>
    <row r="23" spans="1:9" ht="55.5" customHeight="1" thickBot="1">
      <c r="A23" s="8" t="s">
        <v>55</v>
      </c>
      <c r="B23" s="11" t="s">
        <v>173</v>
      </c>
      <c r="C23" s="88">
        <v>44089</v>
      </c>
      <c r="D23" s="12" t="s">
        <v>22</v>
      </c>
      <c r="E23" s="2" t="s">
        <v>156</v>
      </c>
      <c r="F23" s="4" t="s">
        <v>32</v>
      </c>
      <c r="G23" s="3" t="s">
        <v>17</v>
      </c>
      <c r="H23" s="5" t="s">
        <v>49</v>
      </c>
      <c r="I23" s="89" t="s">
        <v>175</v>
      </c>
    </row>
    <row r="24" spans="1:9" ht="55.5" customHeight="1" thickBot="1">
      <c r="A24" s="8" t="s">
        <v>66</v>
      </c>
      <c r="B24" s="11" t="s">
        <v>169</v>
      </c>
      <c r="C24" s="37">
        <v>43755</v>
      </c>
      <c r="D24" s="12" t="s">
        <v>64</v>
      </c>
      <c r="E24" s="2" t="s">
        <v>83</v>
      </c>
      <c r="F24" s="4" t="s">
        <v>32</v>
      </c>
      <c r="G24" s="3" t="s">
        <v>17</v>
      </c>
      <c r="H24" s="5" t="s">
        <v>49</v>
      </c>
      <c r="I24" s="9" t="s">
        <v>170</v>
      </c>
    </row>
    <row r="25" spans="1:9" ht="55.5" customHeight="1" thickBot="1">
      <c r="A25" s="8">
        <v>18</v>
      </c>
      <c r="B25" s="11" t="s">
        <v>161</v>
      </c>
      <c r="C25" s="36">
        <v>43448</v>
      </c>
      <c r="D25" s="3" t="s">
        <v>23</v>
      </c>
      <c r="E25" s="3" t="s">
        <v>157</v>
      </c>
      <c r="F25" s="4" t="s">
        <v>32</v>
      </c>
      <c r="G25" s="3" t="s">
        <v>17</v>
      </c>
      <c r="H25" s="5" t="s">
        <v>49</v>
      </c>
      <c r="I25" s="9" t="s">
        <v>171</v>
      </c>
    </row>
    <row r="26" spans="1:9" ht="55.5" customHeight="1" thickBot="1">
      <c r="A26" s="8">
        <v>19</v>
      </c>
      <c r="B26" s="11" t="s">
        <v>68</v>
      </c>
      <c r="C26" s="87">
        <f ca="1">NOW()+1095</f>
        <v>44119.705575231485</v>
      </c>
      <c r="D26" s="3" t="s">
        <v>130</v>
      </c>
      <c r="E26" s="3" t="s">
        <v>74</v>
      </c>
      <c r="F26" s="4" t="s">
        <v>32</v>
      </c>
      <c r="G26" s="3" t="s">
        <v>17</v>
      </c>
      <c r="H26" s="5" t="s">
        <v>49</v>
      </c>
      <c r="I26" s="9" t="s">
        <v>69</v>
      </c>
    </row>
    <row r="27" spans="1:9" ht="55.5" customHeight="1" thickBot="1">
      <c r="A27" s="8">
        <v>20</v>
      </c>
      <c r="B27" s="11" t="s">
        <v>70</v>
      </c>
      <c r="C27" s="90">
        <f ca="1">NOW()+1096</f>
        <v>44120.705575231485</v>
      </c>
      <c r="D27" s="3" t="s">
        <v>67</v>
      </c>
      <c r="E27" s="3" t="s">
        <v>176</v>
      </c>
      <c r="F27" s="4" t="s">
        <v>32</v>
      </c>
      <c r="G27" s="3" t="s">
        <v>17</v>
      </c>
      <c r="H27" s="5" t="s">
        <v>49</v>
      </c>
      <c r="I27" s="9" t="s">
        <v>71</v>
      </c>
    </row>
    <row r="28" spans="1:9" ht="55.5" customHeight="1" thickBot="1">
      <c r="A28" s="8">
        <v>21</v>
      </c>
      <c r="B28" s="11" t="s">
        <v>162</v>
      </c>
      <c r="C28" s="36">
        <v>43448</v>
      </c>
      <c r="D28" s="3" t="s">
        <v>67</v>
      </c>
      <c r="E28" s="3" t="s">
        <v>158</v>
      </c>
      <c r="F28" s="4" t="s">
        <v>32</v>
      </c>
      <c r="G28" s="3" t="s">
        <v>17</v>
      </c>
      <c r="H28" s="5" t="s">
        <v>49</v>
      </c>
      <c r="I28" s="9" t="s">
        <v>71</v>
      </c>
    </row>
    <row r="29" spans="1:9" ht="55.5" customHeight="1" thickBot="1">
      <c r="A29" s="8">
        <v>22</v>
      </c>
      <c r="B29" s="11" t="s">
        <v>80</v>
      </c>
      <c r="C29" s="36">
        <v>42885</v>
      </c>
      <c r="D29" s="3" t="s">
        <v>132</v>
      </c>
      <c r="E29" s="3" t="s">
        <v>82</v>
      </c>
      <c r="F29" s="4" t="s">
        <v>32</v>
      </c>
      <c r="G29" s="3" t="s">
        <v>17</v>
      </c>
      <c r="H29" s="5" t="s">
        <v>49</v>
      </c>
      <c r="I29" s="9" t="s">
        <v>79</v>
      </c>
    </row>
    <row r="30" spans="1:9" ht="55.5" customHeight="1" thickBot="1">
      <c r="A30" s="8">
        <v>23</v>
      </c>
      <c r="B30" s="11" t="s">
        <v>81</v>
      </c>
      <c r="C30" s="36">
        <v>42885</v>
      </c>
      <c r="D30" s="3" t="s">
        <v>77</v>
      </c>
      <c r="E30" s="3" t="s">
        <v>75</v>
      </c>
      <c r="F30" s="4" t="s">
        <v>32</v>
      </c>
      <c r="G30" s="3" t="s">
        <v>17</v>
      </c>
      <c r="H30" s="5" t="s">
        <v>49</v>
      </c>
      <c r="I30" s="9" t="s">
        <v>78</v>
      </c>
    </row>
    <row r="31" spans="1:9" ht="55.5" customHeight="1" thickBot="1">
      <c r="A31" s="8">
        <v>24</v>
      </c>
      <c r="B31" s="11" t="s">
        <v>98</v>
      </c>
      <c r="C31" s="36">
        <v>42885</v>
      </c>
      <c r="D31" s="3" t="s">
        <v>73</v>
      </c>
      <c r="E31" s="3" t="s">
        <v>155</v>
      </c>
      <c r="F31" s="4" t="s">
        <v>32</v>
      </c>
      <c r="G31" s="3" t="s">
        <v>17</v>
      </c>
      <c r="H31" s="5" t="s">
        <v>49</v>
      </c>
      <c r="I31" s="9" t="s">
        <v>76</v>
      </c>
    </row>
    <row r="32" spans="1:9" ht="55.5" customHeight="1" thickBot="1">
      <c r="A32" s="8">
        <v>26</v>
      </c>
      <c r="B32" s="11" t="s">
        <v>96</v>
      </c>
      <c r="C32" s="36">
        <v>43039</v>
      </c>
      <c r="D32" s="3" t="s">
        <v>131</v>
      </c>
      <c r="E32" s="3" t="s">
        <v>90</v>
      </c>
      <c r="F32" s="4" t="s">
        <v>32</v>
      </c>
      <c r="G32" s="3" t="s">
        <v>17</v>
      </c>
      <c r="H32" s="5" t="s">
        <v>49</v>
      </c>
      <c r="I32" s="9" t="s">
        <v>97</v>
      </c>
    </row>
    <row r="33" spans="1:9" ht="51" customHeight="1" thickBot="1">
      <c r="A33" s="66">
        <v>28</v>
      </c>
      <c r="B33" s="11" t="s">
        <v>134</v>
      </c>
      <c r="C33" s="56">
        <v>43282</v>
      </c>
      <c r="D33" s="3" t="s">
        <v>125</v>
      </c>
      <c r="E33" s="3" t="s">
        <v>126</v>
      </c>
      <c r="F33" s="4" t="s">
        <v>32</v>
      </c>
      <c r="G33" s="3" t="s">
        <v>17</v>
      </c>
      <c r="H33" s="5" t="s">
        <v>49</v>
      </c>
      <c r="I33" s="9" t="s">
        <v>133</v>
      </c>
    </row>
    <row r="34" spans="1:9" s="27" customFormat="1" ht="18.75" customHeight="1" thickBot="1">
      <c r="A34" s="42" t="s">
        <v>42</v>
      </c>
      <c r="B34" s="39"/>
      <c r="C34" s="41"/>
      <c r="D34" s="39"/>
      <c r="E34" s="39"/>
      <c r="F34" s="39"/>
      <c r="G34" s="39"/>
      <c r="H34" s="39"/>
      <c r="I34" s="40"/>
    </row>
    <row r="35" spans="1:9" ht="55.5" customHeight="1" thickBot="1">
      <c r="A35" s="67">
        <v>9</v>
      </c>
      <c r="B35" s="11" t="s">
        <v>104</v>
      </c>
      <c r="C35" s="37">
        <v>43120</v>
      </c>
      <c r="D35" s="2" t="s">
        <v>25</v>
      </c>
      <c r="E35" s="2" t="s">
        <v>108</v>
      </c>
      <c r="F35" s="2" t="s">
        <v>6</v>
      </c>
      <c r="G35" s="3" t="s">
        <v>17</v>
      </c>
      <c r="H35" s="24" t="s">
        <v>13</v>
      </c>
      <c r="I35" s="9" t="s">
        <v>105</v>
      </c>
    </row>
    <row r="36" spans="1:9" ht="55.5" customHeight="1" thickBot="1">
      <c r="A36" s="8">
        <v>10</v>
      </c>
      <c r="B36" s="7" t="s">
        <v>61</v>
      </c>
      <c r="C36" s="87">
        <f ca="1">NOW()+1095</f>
        <v>44119.705575231485</v>
      </c>
      <c r="D36" s="3" t="s">
        <v>72</v>
      </c>
      <c r="E36" s="3" t="s">
        <v>29</v>
      </c>
      <c r="F36" s="4" t="s">
        <v>20</v>
      </c>
      <c r="G36" s="2" t="s">
        <v>12</v>
      </c>
      <c r="H36" s="24" t="s">
        <v>13</v>
      </c>
      <c r="I36" s="9" t="s">
        <v>41</v>
      </c>
    </row>
    <row r="37" spans="1:9" ht="55.5" customHeight="1" thickBot="1">
      <c r="A37" s="83">
        <v>29</v>
      </c>
      <c r="B37" s="11" t="s">
        <v>140</v>
      </c>
      <c r="C37" s="37">
        <v>43368</v>
      </c>
      <c r="D37" s="2" t="s">
        <v>139</v>
      </c>
      <c r="E37" s="2" t="s">
        <v>136</v>
      </c>
      <c r="F37" s="2" t="s">
        <v>137</v>
      </c>
      <c r="G37" s="3" t="s">
        <v>17</v>
      </c>
      <c r="H37" s="24" t="s">
        <v>13</v>
      </c>
      <c r="I37" s="9" t="s">
        <v>138</v>
      </c>
    </row>
    <row r="38" spans="1:9" s="27" customFormat="1" ht="18.75" customHeight="1" thickBot="1">
      <c r="A38" s="42" t="s">
        <v>44</v>
      </c>
      <c r="B38" s="39"/>
      <c r="C38" s="39"/>
      <c r="D38" s="39"/>
      <c r="E38" s="39"/>
      <c r="F38" s="39"/>
      <c r="G38" s="39"/>
      <c r="H38" s="39"/>
      <c r="I38" s="40"/>
    </row>
    <row r="39" spans="1:9" ht="55.5" customHeight="1" thickBot="1">
      <c r="A39" s="8">
        <v>11</v>
      </c>
      <c r="B39" s="7" t="s">
        <v>62</v>
      </c>
      <c r="C39" s="87">
        <f ca="1">NOW()+1095</f>
        <v>44119.705575231485</v>
      </c>
      <c r="D39" s="75" t="s">
        <v>28</v>
      </c>
      <c r="E39" s="3" t="s">
        <v>34</v>
      </c>
      <c r="F39" s="4" t="s">
        <v>20</v>
      </c>
      <c r="G39" s="3" t="s">
        <v>17</v>
      </c>
      <c r="H39" s="5" t="s">
        <v>49</v>
      </c>
      <c r="I39" s="9" t="s">
        <v>40</v>
      </c>
    </row>
    <row r="40" spans="1:9" ht="55.5" customHeight="1" thickBot="1">
      <c r="A40" s="8">
        <v>12</v>
      </c>
      <c r="B40" s="7" t="s">
        <v>63</v>
      </c>
      <c r="C40" s="87">
        <f ca="1">NOW()+1095</f>
        <v>44119.705575231485</v>
      </c>
      <c r="D40" s="3" t="s">
        <v>23</v>
      </c>
      <c r="E40" s="3" t="s">
        <v>19</v>
      </c>
      <c r="F40" s="3" t="s">
        <v>6</v>
      </c>
      <c r="G40" s="3" t="s">
        <v>17</v>
      </c>
      <c r="H40" s="76" t="s">
        <v>49</v>
      </c>
      <c r="I40" s="9" t="s">
        <v>36</v>
      </c>
    </row>
    <row r="41" spans="1:9" s="27" customFormat="1" ht="18.75" customHeight="1" thickBot="1">
      <c r="A41" s="43" t="s">
        <v>135</v>
      </c>
      <c r="B41" s="44"/>
      <c r="C41" s="46"/>
      <c r="D41" s="44"/>
      <c r="E41" s="44"/>
      <c r="F41" s="44"/>
      <c r="G41" s="44"/>
      <c r="H41" s="44"/>
      <c r="I41" s="45"/>
    </row>
    <row r="42" spans="1:9" ht="55.5" customHeight="1" thickBot="1">
      <c r="A42" s="8" t="s">
        <v>56</v>
      </c>
      <c r="B42" s="11" t="s">
        <v>174</v>
      </c>
      <c r="C42" s="88">
        <v>44089</v>
      </c>
      <c r="D42" s="12" t="s">
        <v>22</v>
      </c>
      <c r="E42" s="2" t="s">
        <v>159</v>
      </c>
      <c r="F42" s="4" t="s">
        <v>32</v>
      </c>
      <c r="G42" s="3" t="s">
        <v>17</v>
      </c>
      <c r="H42" s="5" t="s">
        <v>49</v>
      </c>
      <c r="I42" s="89" t="s">
        <v>175</v>
      </c>
    </row>
    <row r="43" spans="1:9" ht="55.5" customHeight="1" thickBot="1">
      <c r="A43" s="8" t="s">
        <v>65</v>
      </c>
      <c r="B43" s="11" t="s">
        <v>169</v>
      </c>
      <c r="C43" s="37">
        <v>43755</v>
      </c>
      <c r="D43" s="12" t="s">
        <v>64</v>
      </c>
      <c r="E43" s="2" t="s">
        <v>84</v>
      </c>
      <c r="F43" s="4" t="s">
        <v>32</v>
      </c>
      <c r="G43" s="3" t="s">
        <v>17</v>
      </c>
      <c r="H43" s="5" t="s">
        <v>49</v>
      </c>
      <c r="I43" s="9" t="s">
        <v>170</v>
      </c>
    </row>
    <row r="44" spans="1:9" ht="52.5" customHeight="1" thickBot="1">
      <c r="A44" s="85">
        <v>27</v>
      </c>
      <c r="B44" s="11" t="s">
        <v>100</v>
      </c>
      <c r="C44" s="84">
        <v>43234</v>
      </c>
      <c r="D44" s="3" t="s">
        <v>102</v>
      </c>
      <c r="E44" s="3" t="s">
        <v>101</v>
      </c>
      <c r="F44" s="4" t="s">
        <v>32</v>
      </c>
      <c r="G44" s="3" t="s">
        <v>17</v>
      </c>
      <c r="H44" s="5" t="s">
        <v>49</v>
      </c>
      <c r="I44" s="9" t="s">
        <v>103</v>
      </c>
    </row>
    <row r="45" spans="1:9" ht="51" customHeight="1" thickBot="1">
      <c r="A45" s="86">
        <v>30</v>
      </c>
      <c r="B45" s="11" t="s">
        <v>165</v>
      </c>
      <c r="C45" s="56">
        <v>43612</v>
      </c>
      <c r="D45" s="3" t="s">
        <v>132</v>
      </c>
      <c r="E45" s="3" t="s">
        <v>166</v>
      </c>
      <c r="F45" s="4" t="s">
        <v>32</v>
      </c>
      <c r="G45" s="3" t="s">
        <v>17</v>
      </c>
      <c r="H45" s="79" t="s">
        <v>49</v>
      </c>
      <c r="I45" s="80" t="s">
        <v>167</v>
      </c>
    </row>
    <row r="46" spans="1:9" ht="51" customHeight="1" thickBot="1">
      <c r="A46" s="55" t="s">
        <v>144</v>
      </c>
      <c r="B46" s="68" t="s">
        <v>142</v>
      </c>
      <c r="C46" s="69">
        <v>43424</v>
      </c>
      <c r="D46" s="3" t="s">
        <v>143</v>
      </c>
      <c r="E46" s="3" t="s">
        <v>147</v>
      </c>
      <c r="F46" s="4" t="s">
        <v>141</v>
      </c>
      <c r="G46" s="3" t="s">
        <v>17</v>
      </c>
      <c r="H46" s="77" t="s">
        <v>49</v>
      </c>
      <c r="I46" s="78" t="s">
        <v>99</v>
      </c>
    </row>
    <row r="47" spans="1:9" ht="51" customHeight="1" thickBot="1">
      <c r="A47" s="55" t="s">
        <v>145</v>
      </c>
      <c r="B47" s="68" t="s">
        <v>142</v>
      </c>
      <c r="C47" s="69">
        <v>43424</v>
      </c>
      <c r="D47" s="3" t="s">
        <v>146</v>
      </c>
      <c r="E47" s="3" t="s">
        <v>147</v>
      </c>
      <c r="F47" s="4" t="s">
        <v>141</v>
      </c>
      <c r="G47" s="3" t="s">
        <v>17</v>
      </c>
      <c r="H47" s="5" t="s">
        <v>49</v>
      </c>
      <c r="I47" s="57" t="s">
        <v>99</v>
      </c>
    </row>
    <row r="48" spans="1:9" ht="7.5" customHeight="1">
      <c r="A48" s="50"/>
      <c r="B48" s="51"/>
      <c r="C48" s="52"/>
      <c r="D48" s="50"/>
      <c r="E48" s="50"/>
      <c r="F48" s="53"/>
      <c r="G48" s="53"/>
      <c r="H48" s="53"/>
      <c r="I48" s="54"/>
    </row>
    <row r="49" s="35" customFormat="1" ht="12">
      <c r="A49" s="34" t="s">
        <v>11</v>
      </c>
    </row>
    <row r="50" s="35" customFormat="1" ht="12">
      <c r="A50" s="34" t="s">
        <v>10</v>
      </c>
    </row>
  </sheetData>
  <sheetProtection/>
  <autoFilter ref="A8:I47"/>
  <hyperlinks>
    <hyperlink ref="I16" r:id="rId1" display="Broof(t1) klasifikacinė degumo ataskaita Nr.20-40.2014.26"/>
    <hyperlink ref="I35" r:id="rId2" display="Broof(t1) klasifikacinė degumo ataskaita Nr.20-4.2015.26"/>
    <hyperlink ref="I40" r:id="rId3" display="Broof(t1) klasifikacinė degumo ataskaita Nr.20-12.2012-26"/>
    <hyperlink ref="I18" r:id="rId4" display="Broof(t1) klasifikacinė degumo ataskaita Nr.20-13.2012-26"/>
    <hyperlink ref="I17" r:id="rId5" display="Broof(t1) klasifikacinė degumo ataskaita Nr.20-14.2012-26"/>
    <hyperlink ref="I19" r:id="rId6" display="Broof(t1) klasifikacinė degumo ataskaita Nr.20-35.2012-26"/>
    <hyperlink ref="I20" r:id="rId7" display="Broof(t1) klasifikacinė degumo ataskaita Nr.20-53.2015.26"/>
    <hyperlink ref="I21" r:id="rId8" display="Broof(t1) klasifikacinė degumo ataskaita Nr.20-56.2012-26"/>
    <hyperlink ref="I39" r:id="rId9" display="Broof(t1) klasifikacinė degumo ataskaita Nr.20-57.2012-26"/>
    <hyperlink ref="I36" r:id="rId10" display="Broof(t1) klasifikacinė degumo ataskaita Nr.20-58.2012-26"/>
    <hyperlink ref="I10" r:id="rId11" display="Broof(t1) klasifikacinė degumo ataskaita Nr.20-6.2013-26"/>
    <hyperlink ref="I22" r:id="rId12" display="Broof(t1) klasifikacinė degumo ataskaita Nr.20-6.2013-26"/>
    <hyperlink ref="I42" r:id="rId13" display="Broof(t1) klasifikacinė degumo ataskaita Nr.20-31.2017.26"/>
    <hyperlink ref="I23" r:id="rId14" display="Broof(t1) klasifikacinė degumo ataskaita Nr.20-31.2017.26"/>
    <hyperlink ref="I11" r:id="rId15" display="Broof(t1) klasifikacinė degumo ataskaita Nr.20-26.2016-26"/>
    <hyperlink ref="B10" r:id="rId16" display="20-6.2013.26"/>
    <hyperlink ref="B11" r:id="rId17" display="20-15.2013.26"/>
    <hyperlink ref="B16" r:id="rId18" display="20-28.2011.26"/>
    <hyperlink ref="B17" r:id="rId19" display="20-14.2012.26"/>
    <hyperlink ref="B18" r:id="rId20" display="20-13.2012.26"/>
    <hyperlink ref="B19" r:id="rId21" display="20-35.2012.26"/>
    <hyperlink ref="B20" r:id="rId22" display="20-39.2012.26"/>
    <hyperlink ref="B21" r:id="rId23" display="20-56.2012.26"/>
    <hyperlink ref="B22" r:id="rId24" display="20-8.2013.26"/>
    <hyperlink ref="B23" r:id="rId25" display="20-14.2013.26"/>
    <hyperlink ref="B35" r:id="rId26" display="20-46.2011.26"/>
    <hyperlink ref="B36" r:id="rId27" display="20-58.2012.26"/>
    <hyperlink ref="B39" r:id="rId28" display="20-57.2012.26"/>
    <hyperlink ref="B40" r:id="rId29" display="20-12.2012.26"/>
    <hyperlink ref="B42" r:id="rId30" display="20-14.2013.26"/>
    <hyperlink ref="B43" r:id="rId31" display="20-24.2013.26"/>
    <hyperlink ref="I43" r:id="rId32" display="Broof(t1) klasifikacinė degumo ataskaita Nr.20-24.2013-26"/>
    <hyperlink ref="B24" r:id="rId33" display="20-24.2013.26"/>
    <hyperlink ref="B25" r:id="rId34" display="20-32.2013.26"/>
    <hyperlink ref="I25" r:id="rId35" display="Broof(t1) klasifikacinė degumo ataskaita Nr.20-32.2013-26"/>
    <hyperlink ref="B26" r:id="rId36" display="20-41.2013.26"/>
    <hyperlink ref="I26" r:id="rId37" display="Broof(t1) klasifikacinė degumo ataskaita Nr.20-41.2013-26"/>
    <hyperlink ref="B27" r:id="rId38" display="20-41.2013.26 "/>
    <hyperlink ref="B28" r:id="rId39" display="20-41.2013.26 "/>
    <hyperlink ref="I27" r:id="rId40" display="Broof(t1) klasifikacinė degumo ataskaita Nr.20-41.2013-26"/>
    <hyperlink ref="I28" r:id="rId41" display="Broof(t1) klasifikacinė degumo ataskaita Nr.20-41.2013-26"/>
    <hyperlink ref="I29" r:id="rId42" display="Broof(t1) klasifikacinė degumo ataskaita Nr.20-24.2014.26"/>
    <hyperlink ref="I30" r:id="rId43" display="Broof(t1) klasifikacinė degumo ataskaita Nr.20-26.2014.26"/>
    <hyperlink ref="I31" r:id="rId44" display="Broof(t1) klasifikacinė degumo ataskaita Nr.20-25.2014.26"/>
    <hyperlink ref="B29" r:id="rId45" display="20-24.2014.26 "/>
    <hyperlink ref="B30" r:id="rId46" display="20-42.2013.26 "/>
    <hyperlink ref="B31" r:id="rId47" display="20-25.2014.26 "/>
    <hyperlink ref="I14" r:id="rId48" display="Broof(t1) klasifikacinė degumo ataskaita Nr.20-35.2014.26"/>
    <hyperlink ref="I15" r:id="rId49" display="Broof(t1) klasifikacinė degumo ataskaita Nr.20-22.2011-26"/>
    <hyperlink ref="B14" r:id="rId50" display="20-20.2011.26"/>
    <hyperlink ref="B15" r:id="rId51" display="20-22.2011.26"/>
    <hyperlink ref="B12" r:id="rId52" display="20-46.2014.26"/>
    <hyperlink ref="B32" r:id="rId53" display="20-43.2014.26"/>
    <hyperlink ref="I12" r:id="rId54" display="Broof(t1) klasifikacinė degumo ataskaita Nr.20-15.2013-26"/>
    <hyperlink ref="I32" r:id="rId55" display="Broof(t1) klasifikacinė degumo ataskaita Nr.20-25.2014.26"/>
    <hyperlink ref="B44" r:id="rId56" display="20-15.2015.26"/>
    <hyperlink ref="I44" r:id="rId57" display="Broof(t1) klasifikacinė degumo ataskaita Nr.20-24.2013-26"/>
    <hyperlink ref="B33" r:id="rId58" display="20-xx.2015.26"/>
    <hyperlink ref="I33" r:id="rId59" display="Broof(t1) klasifikacinė degumo ataskaita Nr.20-xx.2015.26"/>
    <hyperlink ref="I37" r:id="rId60" display="Broof(t1) klasifikacinė degumo ataskaita Nr.20-43.2015.26"/>
    <hyperlink ref="B37" r:id="rId61" display="20-4.2015.26"/>
    <hyperlink ref="B45" r:id="rId62" display="20-37.2016.26"/>
    <hyperlink ref="I45" r:id="rId63" display="Broof(t1) klasifikacinė degumo ataskaita Nr.20-15.2015.26"/>
    <hyperlink ref="I24" r:id="rId64" display="Broof(t1) klasifikacinė degumo ataskaita Nr.20-24.2013-26"/>
  </hyperlinks>
  <printOptions horizontalCentered="1"/>
  <pageMargins left="0.31496062992125984" right="0.1968503937007874" top="0.31496062992125984" bottom="0.2362204724409449" header="0.2755905511811024" footer="0.5118110236220472"/>
  <pageSetup horizontalDpi="600" verticalDpi="600" orientation="portrait" paperSize="9" scale="38" r:id="rId68"/>
  <colBreaks count="1" manualBreakCount="1">
    <brk id="8" max="65535" man="1"/>
  </colBreaks>
  <drawing r:id="rId67"/>
  <legacyDrawing r:id="rId6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H23"/>
  <sheetViews>
    <sheetView workbookViewId="0" topLeftCell="A4">
      <selection activeCell="G21" sqref="G21"/>
    </sheetView>
  </sheetViews>
  <sheetFormatPr defaultColWidth="9.140625" defaultRowHeight="12.75"/>
  <cols>
    <col min="1" max="1" width="3.421875" style="58" customWidth="1"/>
    <col min="2" max="2" width="24.7109375" style="58" customWidth="1"/>
    <col min="3" max="3" width="10.421875" style="58" customWidth="1"/>
    <col min="4" max="7" width="9.140625" style="58" customWidth="1"/>
    <col min="8" max="8" width="12.28125" style="58" customWidth="1"/>
    <col min="9" max="16384" width="9.140625" style="58" customWidth="1"/>
  </cols>
  <sheetData>
    <row r="2" ht="21" customHeight="1">
      <c r="B2" s="61" t="s">
        <v>118</v>
      </c>
    </row>
    <row r="4" spans="2:8" ht="33.75" customHeight="1">
      <c r="B4" s="64" t="s">
        <v>109</v>
      </c>
      <c r="C4" s="60" t="s">
        <v>114</v>
      </c>
      <c r="D4" s="59" t="s">
        <v>111</v>
      </c>
      <c r="E4" s="59" t="s">
        <v>115</v>
      </c>
      <c r="F4" s="60" t="s">
        <v>117</v>
      </c>
      <c r="G4" s="60" t="s">
        <v>121</v>
      </c>
      <c r="H4" s="60" t="s">
        <v>124</v>
      </c>
    </row>
    <row r="5" spans="2:8" ht="30" customHeight="1">
      <c r="B5" s="64" t="s">
        <v>110</v>
      </c>
      <c r="C5" s="59">
        <v>8</v>
      </c>
      <c r="D5" s="59"/>
      <c r="E5" s="59"/>
      <c r="F5" s="59"/>
      <c r="G5" s="63">
        <v>0</v>
      </c>
      <c r="H5" s="59"/>
    </row>
    <row r="6" spans="2:8" ht="23.25" customHeight="1">
      <c r="B6" s="65" t="s">
        <v>112</v>
      </c>
      <c r="C6" s="59">
        <v>40</v>
      </c>
      <c r="D6" s="59">
        <v>0.038</v>
      </c>
      <c r="E6" s="62">
        <f>(C6/1000)/D6</f>
        <v>1.0526315789473684</v>
      </c>
      <c r="F6" s="59">
        <v>70</v>
      </c>
      <c r="G6" s="63">
        <f>F6*(C6/1000)</f>
        <v>2.8000000000000003</v>
      </c>
      <c r="H6" s="63">
        <f>G6</f>
        <v>2.8000000000000003</v>
      </c>
    </row>
    <row r="7" spans="2:8" ht="24" customHeight="1">
      <c r="B7" s="65" t="s">
        <v>113</v>
      </c>
      <c r="C7" s="59">
        <v>150</v>
      </c>
      <c r="D7" s="59">
        <v>0.036</v>
      </c>
      <c r="E7" s="62">
        <f>(C7/1000)/D7</f>
        <v>4.166666666666667</v>
      </c>
      <c r="F7" s="59">
        <v>53</v>
      </c>
      <c r="G7" s="63">
        <f>F7*(C7/1000)</f>
        <v>7.949999999999999</v>
      </c>
      <c r="H7" s="63">
        <f>G7</f>
        <v>7.949999999999999</v>
      </c>
    </row>
    <row r="8" spans="2:8" ht="27.75" customHeight="1">
      <c r="B8" s="64" t="s">
        <v>116</v>
      </c>
      <c r="C8" s="59">
        <v>150</v>
      </c>
      <c r="D8" s="59">
        <v>0.037</v>
      </c>
      <c r="E8" s="62">
        <f>(C8/1000)/D8</f>
        <v>4.054054054054054</v>
      </c>
      <c r="F8" s="59">
        <v>40</v>
      </c>
      <c r="G8" s="63">
        <f>F8*(C8/1000)</f>
        <v>6</v>
      </c>
      <c r="H8" s="63"/>
    </row>
    <row r="9" spans="2:8" ht="18" customHeight="1">
      <c r="B9" s="65" t="s">
        <v>119</v>
      </c>
      <c r="C9" s="59">
        <v>0.2</v>
      </c>
      <c r="D9" s="59"/>
      <c r="E9" s="62"/>
      <c r="F9" s="59"/>
      <c r="G9" s="63">
        <f>F9*(C9/1000)</f>
        <v>0</v>
      </c>
      <c r="H9" s="63">
        <f>G9</f>
        <v>0</v>
      </c>
    </row>
    <row r="10" spans="2:8" ht="24.75" customHeight="1">
      <c r="B10" s="65" t="s">
        <v>120</v>
      </c>
      <c r="C10" s="59">
        <v>20</v>
      </c>
      <c r="D10" s="59">
        <v>0.038</v>
      </c>
      <c r="E10" s="62">
        <f>(C10/1000)/D10</f>
        <v>0.5263157894736842</v>
      </c>
      <c r="F10" s="59">
        <v>80</v>
      </c>
      <c r="G10" s="63">
        <f>F10*(C10/1000)</f>
        <v>1.6</v>
      </c>
      <c r="H10" s="63">
        <f>G10</f>
        <v>1.6</v>
      </c>
    </row>
    <row r="11" spans="2:8" ht="18" customHeight="1">
      <c r="B11" s="65" t="s">
        <v>122</v>
      </c>
      <c r="C11" s="59">
        <f>SUM(C5:C10)</f>
        <v>368.2</v>
      </c>
      <c r="D11" s="59">
        <f>SUM(D5:D10)</f>
        <v>0.149</v>
      </c>
      <c r="E11" s="62">
        <f>SUM(E5:E10)</f>
        <v>9.799668089141775</v>
      </c>
      <c r="F11" s="59">
        <f>SUM(F5:F10)</f>
        <v>243</v>
      </c>
      <c r="G11" s="59">
        <f>SUM(G5:G10)</f>
        <v>18.35</v>
      </c>
      <c r="H11" s="63">
        <f>SUM(H6:H10)</f>
        <v>12.35</v>
      </c>
    </row>
    <row r="14" ht="21" customHeight="1">
      <c r="B14" s="61" t="s">
        <v>123</v>
      </c>
    </row>
    <row r="16" spans="2:8" ht="33.75" customHeight="1">
      <c r="B16" s="64" t="s">
        <v>109</v>
      </c>
      <c r="C16" s="60" t="s">
        <v>114</v>
      </c>
      <c r="D16" s="59" t="s">
        <v>111</v>
      </c>
      <c r="E16" s="59" t="s">
        <v>115</v>
      </c>
      <c r="F16" s="60" t="s">
        <v>117</v>
      </c>
      <c r="G16" s="60" t="s">
        <v>121</v>
      </c>
      <c r="H16" s="60" t="s">
        <v>124</v>
      </c>
    </row>
    <row r="17" spans="2:8" ht="30" customHeight="1">
      <c r="B17" s="64" t="s">
        <v>110</v>
      </c>
      <c r="C17" s="59">
        <v>8</v>
      </c>
      <c r="D17" s="59"/>
      <c r="E17" s="59"/>
      <c r="F17" s="59"/>
      <c r="G17" s="63">
        <v>0</v>
      </c>
      <c r="H17" s="59"/>
    </row>
    <row r="18" spans="2:8" ht="23.25" customHeight="1">
      <c r="B18" s="65" t="s">
        <v>112</v>
      </c>
      <c r="C18" s="59">
        <v>120</v>
      </c>
      <c r="D18" s="59">
        <v>0.038</v>
      </c>
      <c r="E18" s="62">
        <f>(C18/1000)/D18</f>
        <v>3.1578947368421053</v>
      </c>
      <c r="F18" s="59">
        <v>70</v>
      </c>
      <c r="G18" s="63">
        <f>F18*(C18/1000)</f>
        <v>8.4</v>
      </c>
      <c r="H18" s="63">
        <f>G18</f>
        <v>8.4</v>
      </c>
    </row>
    <row r="19" spans="2:8" ht="24" customHeight="1">
      <c r="B19" s="65" t="s">
        <v>113</v>
      </c>
      <c r="C19" s="59">
        <v>0</v>
      </c>
      <c r="D19" s="59">
        <v>0.036</v>
      </c>
      <c r="E19" s="62">
        <f>(C19/1000)/D19</f>
        <v>0</v>
      </c>
      <c r="F19" s="59">
        <v>53</v>
      </c>
      <c r="G19" s="63">
        <f>F19*(C19/1000)</f>
        <v>0</v>
      </c>
      <c r="H19" s="63">
        <f>G19</f>
        <v>0</v>
      </c>
    </row>
    <row r="20" spans="2:8" ht="27.75" customHeight="1">
      <c r="B20" s="64" t="s">
        <v>116</v>
      </c>
      <c r="C20" s="59">
        <v>220</v>
      </c>
      <c r="D20" s="59">
        <v>0.037</v>
      </c>
      <c r="E20" s="62">
        <f>(C20/1000)/D20</f>
        <v>5.9459459459459465</v>
      </c>
      <c r="F20" s="59">
        <v>40</v>
      </c>
      <c r="G20" s="63">
        <f>F20*(C20/1000)</f>
        <v>8.8</v>
      </c>
      <c r="H20" s="63"/>
    </row>
    <row r="21" spans="2:8" ht="18" customHeight="1">
      <c r="B21" s="65" t="s">
        <v>119</v>
      </c>
      <c r="C21" s="59">
        <v>0.2</v>
      </c>
      <c r="D21" s="59"/>
      <c r="E21" s="62"/>
      <c r="F21" s="59"/>
      <c r="G21" s="63">
        <f>F21*(C21/1000)</f>
        <v>0</v>
      </c>
      <c r="H21" s="63">
        <f>G21</f>
        <v>0</v>
      </c>
    </row>
    <row r="22" spans="2:8" ht="24.75" customHeight="1">
      <c r="B22" s="65" t="s">
        <v>120</v>
      </c>
      <c r="C22" s="59">
        <v>20</v>
      </c>
      <c r="D22" s="59">
        <v>0.038</v>
      </c>
      <c r="E22" s="62">
        <f>(C22/1000)/D22</f>
        <v>0.5263157894736842</v>
      </c>
      <c r="F22" s="59">
        <v>80</v>
      </c>
      <c r="G22" s="63">
        <f>F22*(C22/1000)</f>
        <v>1.6</v>
      </c>
      <c r="H22" s="63">
        <f>G22</f>
        <v>1.6</v>
      </c>
    </row>
    <row r="23" spans="2:8" ht="18" customHeight="1">
      <c r="B23" s="65" t="s">
        <v>122</v>
      </c>
      <c r="C23" s="59">
        <f>SUM(C17:C22)</f>
        <v>368.2</v>
      </c>
      <c r="D23" s="59">
        <f>SUM(D17:D22)</f>
        <v>0.149</v>
      </c>
      <c r="E23" s="62">
        <f>SUM(E17:E22)</f>
        <v>9.630156472261737</v>
      </c>
      <c r="F23" s="59">
        <f>SUM(F17:F22)</f>
        <v>243</v>
      </c>
      <c r="G23" s="59">
        <f>SUM(G17:G22)</f>
        <v>18.800000000000004</v>
      </c>
      <c r="H23" s="63">
        <f>SUM(H18:H22)</f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Renomas, 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Audrius</dc:creator>
  <cp:keywords/>
  <dc:description/>
  <cp:lastModifiedBy>Audrius</cp:lastModifiedBy>
  <cp:lastPrinted>2014-10-15T03:50:43Z</cp:lastPrinted>
  <dcterms:created xsi:type="dcterms:W3CDTF">2011-06-18T05:56:22Z</dcterms:created>
  <dcterms:modified xsi:type="dcterms:W3CDTF">2017-10-16T13:56:07Z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